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650" windowWidth="15330" windowHeight="4680" activeTab="0"/>
  </bookViews>
  <sheets>
    <sheet name="Лист1" sheetId="1" r:id="rId1"/>
  </sheets>
  <definedNames>
    <definedName name="_xlnm.Print_Area" localSheetId="0">'Лист1'!$A$1:$G$108</definedName>
  </definedNames>
  <calcPr fullCalcOnLoad="1"/>
</workbook>
</file>

<file path=xl/sharedStrings.xml><?xml version="1.0" encoding="utf-8"?>
<sst xmlns="http://schemas.openxmlformats.org/spreadsheetml/2006/main" count="194" uniqueCount="168">
  <si>
    <t>Державні програми:</t>
  </si>
  <si>
    <t>Загальний фонд</t>
  </si>
  <si>
    <t>Спеціальний фонд</t>
  </si>
  <si>
    <t xml:space="preserve">Найменування програми </t>
  </si>
  <si>
    <t>сума</t>
  </si>
  <si>
    <t>Разом</t>
  </si>
  <si>
    <t>Сума</t>
  </si>
  <si>
    <t>тис. грн.</t>
  </si>
  <si>
    <t>Управління праці та соціального захисту населення райдержадміністрації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</si>
  <si>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</si>
  <si>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Допомога у зв"язку з вагітністю і пологами</t>
  </si>
  <si>
    <t xml:space="preserve">Допомога на догляд за дитиною віком до 3-х років </t>
  </si>
  <si>
    <t xml:space="preserve">Допомога на дітей одиноким матерям </t>
  </si>
  <si>
    <t xml:space="preserve">Тимчасова державна допомога дітям </t>
  </si>
  <si>
    <t xml:space="preserve">Державна соціальна допомога малозабезпеченим сім"ям </t>
  </si>
  <si>
    <t>Державна соціальна допомога інвалідам з дитинства та дітям-інвалідам</t>
  </si>
  <si>
    <t>090201</t>
  </si>
  <si>
    <t xml:space="preserve"> </t>
  </si>
  <si>
    <t>090204</t>
  </si>
  <si>
    <t>090207</t>
  </si>
  <si>
    <t xml:space="preserve">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t>
  </si>
  <si>
    <t>090210</t>
  </si>
  <si>
    <t>Субсидії населенню для відшкодування витрат на оплату житлово-комунальних послуг</t>
  </si>
  <si>
    <t>090211</t>
  </si>
  <si>
    <t>090405</t>
  </si>
  <si>
    <t>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</si>
  <si>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090203</t>
  </si>
  <si>
    <t xml:space="preserve">Інші пільги громадянам, які постраждали внаслідок Чорнобильської катастрофи, дружинам(чоловікам) та дітям померлих громадян, смерть яких пов"язана з Чорнобильською катастрофою </t>
  </si>
  <si>
    <t>090209</t>
  </si>
  <si>
    <t>Пільги окремим категоріям громадян з послуг зв"язку</t>
  </si>
  <si>
    <t>090214</t>
  </si>
  <si>
    <t>Компенсаційні виплати на пільговий проїзд автомобільним транспортом окремим категоріям громадян</t>
  </si>
  <si>
    <t>170102</t>
  </si>
  <si>
    <t>170302</t>
  </si>
  <si>
    <t xml:space="preserve">Компенсаційні виплати за пільговий проїзд  окремим категоріям громадян на залізничному транспорті </t>
  </si>
  <si>
    <t xml:space="preserve">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</si>
  <si>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 xml:space="preserve">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t>
  </si>
  <si>
    <t>090205</t>
  </si>
  <si>
    <t>090202</t>
  </si>
  <si>
    <t>090208</t>
  </si>
  <si>
    <t xml:space="preserve">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t>
  </si>
  <si>
    <t>Субсидії населенню для відшкодування витрат на придбання твердого та рідкого пічного побутового палива і скрапленого газу</t>
  </si>
  <si>
    <t>090406</t>
  </si>
  <si>
    <t>Субвенція з державного бюджету місцевим бюджетам на виплату державної соціальної допомоги на дітей-сиріт та дітей,позбавлених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</si>
  <si>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 xml:space="preserve">Дитячі будинки (в т.ч. сімейного типу, прийомні сім"ї) </t>
  </si>
  <si>
    <t>070303</t>
  </si>
  <si>
    <t>Разом державні програми:</t>
  </si>
  <si>
    <t>Районні програми:</t>
  </si>
  <si>
    <t>Баштанська райдержадміністрація</t>
  </si>
  <si>
    <t>Всього</t>
  </si>
  <si>
    <t>210105</t>
  </si>
  <si>
    <t>Видатки на запобігання та ліквідацію надзвичайних ситуацій та наслідків стихійного лиха</t>
  </si>
  <si>
    <t>091103</t>
  </si>
  <si>
    <r>
      <t>Соціальні</t>
    </r>
    <r>
      <rPr>
        <sz val="9.5"/>
        <rFont val="Times New Roman CYR"/>
        <family val="0"/>
      </rPr>
      <t xml:space="preserve"> програми і заходи державних органів у справах молоді</t>
    </r>
  </si>
  <si>
    <t>250404</t>
  </si>
  <si>
    <t>Інші  видатки</t>
  </si>
  <si>
    <t>090802</t>
  </si>
  <si>
    <t>Відділ освіти райдержадміністрації</t>
  </si>
  <si>
    <t>070401</t>
  </si>
  <si>
    <t>Позашкільні заклади освіти, заходи із позашкільної роботи з дітьми</t>
  </si>
  <si>
    <t>070807</t>
  </si>
  <si>
    <t>Інші освітні програми</t>
  </si>
  <si>
    <t>070201</t>
  </si>
  <si>
    <t xml:space="preserve">Загальноосвітні школи </t>
  </si>
  <si>
    <t>- заходи по відпочинку та оздоровленню дітей в таборі «Веселка»</t>
  </si>
  <si>
    <t>Інші видатки на соціальний захист населення</t>
  </si>
  <si>
    <t>090412</t>
  </si>
  <si>
    <t>Управління праці та  соціального захисту населення райдержадміністрації</t>
  </si>
  <si>
    <t>090416</t>
  </si>
  <si>
    <t>Інші видатки на соціальний захист ветеранів війни та праці</t>
  </si>
  <si>
    <t>- фінансова підтримка громадських організацій інвалідів</t>
  </si>
  <si>
    <t>091209</t>
  </si>
  <si>
    <t>Відділ культури і туризму райдержадміністрації</t>
  </si>
  <si>
    <t>110300</t>
  </si>
  <si>
    <t>Кінематографія</t>
  </si>
  <si>
    <t>-фінансова підтримка кіномережі</t>
  </si>
  <si>
    <t>Баштанська районна рада</t>
  </si>
  <si>
    <t>120100</t>
  </si>
  <si>
    <t>Телебачення і радіомовлення</t>
  </si>
  <si>
    <t>120201</t>
  </si>
  <si>
    <t>Разом районні програми</t>
  </si>
  <si>
    <t>до рішення районної ради</t>
  </si>
  <si>
    <t xml:space="preserve">Допомога на дітей, над якими встановлено опіку чи піклування </t>
  </si>
  <si>
    <t>-          заходи по відпочинку та оздоровленню дітей в пришкільних таборах;</t>
  </si>
  <si>
    <t>Пільги багатодітним сім"ям на житлово-комунальні послуги</t>
  </si>
  <si>
    <t>Допомога при усиновленні дитини</t>
  </si>
  <si>
    <t xml:space="preserve">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t>
  </si>
  <si>
    <t xml:space="preserve">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придбання твердого палива </t>
  </si>
  <si>
    <t>090302</t>
  </si>
  <si>
    <t>090303</t>
  </si>
  <si>
    <t>090304</t>
  </si>
  <si>
    <t>090305</t>
  </si>
  <si>
    <t>090306</t>
  </si>
  <si>
    <t>090307</t>
  </si>
  <si>
    <t>090308</t>
  </si>
  <si>
    <t>090401</t>
  </si>
  <si>
    <t>091300</t>
  </si>
  <si>
    <t>Субвенція з державного бюджету місцевим бюджетам на надання  пільг та житлових субсидій населенню на оплату електроенергії , природного газу, послуг тепло -, водопостачання і водовідведення , квартирної плати (утримання будинків і споруд та прибудинкових територій), вивезення побутового сміття та рідких нечистот</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</si>
  <si>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</si>
  <si>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</si>
  <si>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090215</t>
  </si>
  <si>
    <t>090216</t>
  </si>
  <si>
    <t xml:space="preserve">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</si>
  <si>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Код типової відомчої класифікації видатків місцевих бюджетів</t>
  </si>
  <si>
    <t>Код тимчасової класифікації видатків та кредитування місцевих бюджетів</t>
  </si>
  <si>
    <t>Назва головного розпорядника коштів</t>
  </si>
  <si>
    <t>Найменування коду тимчасової класифікації видатків та кредитування місцевих бюджетів</t>
  </si>
  <si>
    <t>реалізація заходів передбачених програмою (фінансування Трудового архіву)</t>
  </si>
  <si>
    <t>організація підвозу дітей до загальноосвітніх навчальних закладів</t>
  </si>
  <si>
    <t>Пільги багатодітним сім"ям на придбання твердого  палива  та скрапленого газу</t>
  </si>
  <si>
    <t xml:space="preserve">Допомога при народженні дитини </t>
  </si>
  <si>
    <t xml:space="preserve">Начальник фінансового </t>
  </si>
  <si>
    <t>управління райдержадміністрації</t>
  </si>
  <si>
    <t>С.В.Євдощенко</t>
  </si>
  <si>
    <t>091204</t>
  </si>
  <si>
    <t xml:space="preserve"> виплата компенсації фізичним особам, які будуть надавати соціальні послуги</t>
  </si>
  <si>
    <t>130204</t>
  </si>
  <si>
    <t>Районна програма  «Молодь Баштанщини»</t>
  </si>
  <si>
    <t>Районна програма збереження архівних фондів:</t>
  </si>
  <si>
    <t xml:space="preserve"> реалізація заходів передбачених програмою </t>
  </si>
  <si>
    <t>Районна цільова Програма роботи з обдарованою молоддю :</t>
  </si>
  <si>
    <t>Районна програма підтримки засобів масової інформації та забезпечення відкритості у діяльності органів державної влади та органів місцевого самоврядування:</t>
  </si>
  <si>
    <t>заходи по функціонуванню районного радіомовлення (дотація на покриття збитків)</t>
  </si>
  <si>
    <t xml:space="preserve"> дотація редакції районної газети «Голос Баштанщини» на покриття збитків</t>
  </si>
  <si>
    <t>Районна програма підтримки засобів масової інформації та забезпечення відкритості у діяльності органів державної влади та органів місцевого самоврядування :</t>
  </si>
  <si>
    <t>Капітальний ремонт ЗОШ №1 м.Баштанка</t>
  </si>
  <si>
    <t xml:space="preserve">Районна Програма профілактики правопорушень, рецедивної злочинності та злочинів, вчинених неповнолітніми на 2011-2015 роки </t>
  </si>
  <si>
    <t>Програма соціально-економічного розвитку Баштанського району на 2011-2014 роки:</t>
  </si>
  <si>
    <t xml:space="preserve">у зв"язку з виконанням службових обов"язків, непрацездатним членам сімей, які перебували на їх утриманні на придбання твердого палива </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</si>
  <si>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t>
  </si>
  <si>
    <t>Районна програма "Шкільний автобус" до 2015 року:</t>
  </si>
  <si>
    <t>Програма відпочинку та оздоровлення дітей Баштанського району на 2009-2013 роки :</t>
  </si>
  <si>
    <t>Районна цільова соціальна програма розвитку цивільного захисту Баштанського району на 2010-2013 роки:</t>
  </si>
  <si>
    <t xml:space="preserve">Субвенція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 та компенсацію за пільговий проїзд окремих категорій громадян </t>
  </si>
  <si>
    <t>130115</t>
  </si>
  <si>
    <t xml:space="preserve">Центри "Спорт для всіх" та заходи з фізичної культури </t>
  </si>
  <si>
    <t>Утримання апарату управління громадських фізкультурно - спортивних організацій  ФСТ "Колос"</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</si>
  <si>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</si>
  <si>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</si>
  <si>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Періодичні видання (газети та журнали)</t>
  </si>
  <si>
    <t>Фінансова підтримка громадських організацій інвалідів і ветеранів</t>
  </si>
  <si>
    <t>Територіальні центри соціального обслуговування (надання соціальних послуг)</t>
  </si>
  <si>
    <t>Інші програми соціального захисту дітей</t>
  </si>
  <si>
    <t>на фінансування експлуатаційно  технічного обслуговування апаратури системи централізованого оповіщення</t>
  </si>
  <si>
    <t>Додаток  9</t>
  </si>
  <si>
    <t>відшкодування територіальному центру соціального обслуговування (надання соціальних послуг) для компенсації за соціальне обслуговування громадян,які звільняються від сплати за соціальне обслуговування</t>
  </si>
  <si>
    <t xml:space="preserve"> виплата одноразової матеріальної допомоги учасникам бойових дій у роки Великої Вітчизняної війни та у роки війни з Японією до річниці визволення України від фашистських загарбників</t>
  </si>
  <si>
    <t>-щомісячна матеріальна допомога учасникам  визволення Миколаївької області від фашистських загарбників</t>
  </si>
  <si>
    <t xml:space="preserve">  одноразова матеріальна допомога сім"ям загиблих та померлих учасників бойових дій в Афганістані, інвалідам війни в Афганістані</t>
  </si>
  <si>
    <t>забезпечення надання членам сімей військовослужбовців, які загинули в Афганістані або залишилися інвалідами загального захворювання , стовідсоткового зниження оплати за користування житлом та комунальними послугами</t>
  </si>
  <si>
    <t>- надання адресної допомоги особам, які перебувають у складних життєвих обставинах</t>
  </si>
  <si>
    <t>стипендія особам, яким виповнилось 100 і більше років</t>
  </si>
  <si>
    <t xml:space="preserve">надання до ювілейних дат особам, яким виповнилося 90,95,100 і більше років цінних подарунків </t>
  </si>
  <si>
    <t>Перелік державних та регіональних програм, які фінансуватимуться за рахунок коштів  районного бюджету Баштанського району на 2012 рік</t>
  </si>
  <si>
    <t xml:space="preserve">Програма розвитку фізичної культури і спорту у Баштанському районі : </t>
  </si>
  <si>
    <t xml:space="preserve"> заходи направлені на подолання дитячої безпритульності і бездоглядності </t>
  </si>
  <si>
    <r>
      <t>утримання закладів позашкільної освіти</t>
    </r>
    <r>
      <rPr>
        <sz val="10.5"/>
        <rFont val="Times New Roman CYR"/>
        <family val="0"/>
      </rPr>
      <t xml:space="preserve"> </t>
    </r>
  </si>
  <si>
    <t>Комплексна програма соціального захисту населення "Турбота" на період до 2015 року :</t>
  </si>
  <si>
    <t>15</t>
  </si>
  <si>
    <t>03</t>
  </si>
  <si>
    <t>10</t>
  </si>
  <si>
    <t>24</t>
  </si>
  <si>
    <t>01</t>
  </si>
  <si>
    <t>районні сільські спортивні ігри</t>
  </si>
  <si>
    <r>
      <t xml:space="preserve"> п</t>
    </r>
    <r>
      <rPr>
        <sz val="9.5"/>
        <rFont val="Times New Roman CYR"/>
        <family val="0"/>
      </rPr>
      <t>роведення заходу з відзначення 100-річчя з дня народження Бойченка С.П.</t>
    </r>
  </si>
  <si>
    <t xml:space="preserve"> реалізація заходів передбачених програмою (забезпечення прийняття участі обдарованої молоді в олімпіадах, конкурсах, турнірах, зльотах)</t>
  </si>
  <si>
    <t>реалізація заходів передбачених програмою (перевезення призовників)</t>
  </si>
  <si>
    <t>від 29 грудня 2011року №3</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</si>
</sst>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
    <numFmt numFmtId="178" formatCode="0.0000"/>
    <numFmt numFmtId="179" formatCode="0.00000"/>
    <numFmt numFmtId="180" formatCode="0.000000"/>
    <numFmt numFmtId="181" formatCode="0.0000000"/>
  </numFmts>
  <fonts count="65">
    <font>
      <sz val="10"/>
      <name val="Arial Cyr"/>
      <family val="0"/>
    </font>
    <font>
      <b/>
      <sz val="10"/>
      <name val="Arial Cyr"/>
      <family val="0"/>
    </font>
    <font>
      <b/>
      <sz val="7.5"/>
      <name val="Times New Roman"/>
      <family val="1"/>
    </font>
    <font>
      <sz val="8"/>
      <name val="Arial Cyr"/>
      <family val="0"/>
    </font>
    <font>
      <b/>
      <sz val="10.5"/>
      <name val="Times New Roman"/>
      <family val="1"/>
    </font>
    <font>
      <b/>
      <sz val="12"/>
      <name val="Times New Roman"/>
      <family val="1"/>
    </font>
    <font>
      <sz val="10"/>
      <name val="Times New Roman"/>
      <family val="1"/>
    </font>
    <font>
      <sz val="7.5"/>
      <name val="Times New Roman"/>
      <family val="1"/>
    </font>
    <font>
      <sz val="10.5"/>
      <name val="Times New Roman"/>
      <family val="1"/>
    </font>
    <font>
      <sz val="9.5"/>
      <name val="Times New Roman"/>
      <family val="1"/>
    </font>
    <font>
      <b/>
      <sz val="9.5"/>
      <name val="Times New Roman"/>
      <family val="1"/>
    </font>
    <font>
      <b/>
      <sz val="10"/>
      <name val="Times New Roman"/>
      <family val="1"/>
    </font>
    <font>
      <b/>
      <sz val="11"/>
      <name val="Times New Roman"/>
      <family val="1"/>
    </font>
    <font>
      <sz val="9.5"/>
      <name val="Times New Roman CYR"/>
      <family val="0"/>
    </font>
    <font>
      <b/>
      <sz val="11"/>
      <name val="Arial Cyr"/>
      <family val="0"/>
    </font>
    <font>
      <sz val="10.5"/>
      <name val="Times New Roman CYR"/>
      <family val="0"/>
    </font>
    <font>
      <sz val="10"/>
      <name val="Times New Roman CYR"/>
      <family val="0"/>
    </font>
    <font>
      <b/>
      <sz val="11.5"/>
      <name val="Times New Roman"/>
      <family val="1"/>
    </font>
    <font>
      <sz val="7.5"/>
      <color indexed="8"/>
      <name val="Times New Roman"/>
      <family val="1"/>
    </font>
    <font>
      <sz val="9.5"/>
      <color indexed="8"/>
      <name val="Times New Roman CYR"/>
      <family val="0"/>
    </font>
    <font>
      <b/>
      <sz val="10.5"/>
      <color indexed="8"/>
      <name val="Times New Roman CYR"/>
      <family val="0"/>
    </font>
    <font>
      <b/>
      <sz val="13"/>
      <name val="Times New Roman"/>
      <family val="1"/>
    </font>
    <font>
      <b/>
      <sz val="9"/>
      <name val="Times New Roman"/>
      <family val="1"/>
    </font>
    <font>
      <sz val="9"/>
      <name val="Times New Roman"/>
      <family val="1"/>
    </font>
    <font>
      <sz val="8"/>
      <name val="Times New Roman"/>
      <family val="1"/>
    </font>
    <font>
      <b/>
      <sz val="9.5"/>
      <color indexed="8"/>
      <name val="Times New Roman CYR"/>
      <family val="0"/>
    </font>
    <font>
      <u val="single"/>
      <sz val="7.5"/>
      <color indexed="12"/>
      <name val="Arial Cyr"/>
      <family val="0"/>
    </font>
    <font>
      <u val="single"/>
      <sz val="7.5"/>
      <color indexed="36"/>
      <name val="Arial Cyr"/>
      <family val="0"/>
    </font>
    <font>
      <sz val="11"/>
      <name val="Times New Roman"/>
      <family val="1"/>
    </font>
    <font>
      <sz val="11"/>
      <name val="Arial Cyr"/>
      <family val="0"/>
    </font>
    <font>
      <sz val="10"/>
      <name val="Times New Roman Cyr"/>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color indexed="63"/>
      </top>
      <bottom style="thin"/>
    </border>
    <border>
      <left style="thin"/>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0" fontId="2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27"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4" fillId="32" borderId="0" applyNumberFormat="0" applyBorder="0" applyAlignment="0" applyProtection="0"/>
  </cellStyleXfs>
  <cellXfs count="225">
    <xf numFmtId="0" fontId="0" fillId="0" borderId="0" xfId="0" applyAlignment="1">
      <alignment/>
    </xf>
    <xf numFmtId="0" fontId="0" fillId="0" borderId="10" xfId="0" applyBorder="1" applyAlignment="1">
      <alignment/>
    </xf>
    <xf numFmtId="0" fontId="0" fillId="0" borderId="11" xfId="0" applyBorder="1" applyAlignment="1">
      <alignment/>
    </xf>
    <xf numFmtId="0" fontId="2" fillId="0" borderId="11" xfId="0" applyFont="1" applyBorder="1" applyAlignment="1">
      <alignment horizontal="center"/>
    </xf>
    <xf numFmtId="0" fontId="4" fillId="0" borderId="0" xfId="0" applyFont="1" applyAlignment="1">
      <alignment horizontal="center" vertical="center" wrapText="1"/>
    </xf>
    <xf numFmtId="0" fontId="4" fillId="0" borderId="0" xfId="0" applyFont="1" applyAlignment="1">
      <alignment horizontal="justify"/>
    </xf>
    <xf numFmtId="0" fontId="0" fillId="0" borderId="12" xfId="0" applyBorder="1" applyAlignment="1">
      <alignment/>
    </xf>
    <xf numFmtId="0" fontId="0" fillId="0" borderId="13" xfId="0" applyBorder="1" applyAlignment="1">
      <alignment/>
    </xf>
    <xf numFmtId="0" fontId="2" fillId="0" borderId="13" xfId="0" applyFont="1" applyBorder="1" applyAlignment="1">
      <alignment horizontal="center"/>
    </xf>
    <xf numFmtId="0" fontId="0" fillId="0" borderId="14" xfId="0" applyFont="1" applyBorder="1" applyAlignment="1">
      <alignment/>
    </xf>
    <xf numFmtId="0" fontId="0" fillId="0" borderId="0" xfId="0" applyFont="1" applyBorder="1" applyAlignment="1">
      <alignment/>
    </xf>
    <xf numFmtId="0" fontId="9" fillId="0" borderId="10" xfId="0" applyFont="1" applyBorder="1" applyAlignment="1">
      <alignment vertical="top" wrapText="1"/>
    </xf>
    <xf numFmtId="0" fontId="0" fillId="0" borderId="14" xfId="0" applyFont="1" applyBorder="1" applyAlignment="1">
      <alignment/>
    </xf>
    <xf numFmtId="0" fontId="9" fillId="0" borderId="11" xfId="0" applyFont="1" applyBorder="1" applyAlignment="1">
      <alignment horizontal="justify" vertical="top" wrapText="1"/>
    </xf>
    <xf numFmtId="0" fontId="0" fillId="0" borderId="15" xfId="0" applyFont="1" applyBorder="1" applyAlignment="1">
      <alignment/>
    </xf>
    <xf numFmtId="49" fontId="7" fillId="0" borderId="11" xfId="0" applyNumberFormat="1" applyFont="1" applyBorder="1" applyAlignment="1">
      <alignment horizontal="right" vertical="top" wrapText="1"/>
    </xf>
    <xf numFmtId="49" fontId="7" fillId="0" borderId="16" xfId="0" applyNumberFormat="1" applyFont="1" applyBorder="1" applyAlignment="1">
      <alignment horizontal="right" vertical="top" wrapText="1"/>
    </xf>
    <xf numFmtId="0" fontId="9" fillId="0" borderId="10" xfId="0" applyFont="1" applyBorder="1" applyAlignment="1">
      <alignment horizontal="justify" vertical="top" wrapText="1"/>
    </xf>
    <xf numFmtId="0" fontId="9" fillId="0" borderId="13" xfId="0" applyFont="1" applyBorder="1" applyAlignment="1">
      <alignment horizontal="justify" vertical="top" wrapText="1"/>
    </xf>
    <xf numFmtId="176" fontId="1" fillId="0" borderId="10" xfId="0" applyNumberFormat="1" applyFont="1" applyBorder="1" applyAlignment="1">
      <alignment horizontal="center" vertical="justify"/>
    </xf>
    <xf numFmtId="176" fontId="11" fillId="0" borderId="10" xfId="0" applyNumberFormat="1" applyFont="1" applyBorder="1" applyAlignment="1">
      <alignment horizontal="center" vertical="justify"/>
    </xf>
    <xf numFmtId="0" fontId="2" fillId="0" borderId="16" xfId="0" applyFont="1" applyBorder="1" applyAlignment="1">
      <alignment horizontal="center"/>
    </xf>
    <xf numFmtId="0" fontId="0" fillId="0" borderId="17" xfId="0" applyBorder="1" applyAlignment="1">
      <alignment/>
    </xf>
    <xf numFmtId="0" fontId="5" fillId="0" borderId="10" xfId="0" applyFont="1" applyBorder="1" applyAlignment="1">
      <alignment/>
    </xf>
    <xf numFmtId="0" fontId="10" fillId="0" borderId="10" xfId="0" applyFont="1" applyBorder="1" applyAlignment="1">
      <alignment horizontal="justify" wrapText="1"/>
    </xf>
    <xf numFmtId="0" fontId="12" fillId="0" borderId="10" xfId="0" applyFont="1" applyBorder="1" applyAlignment="1">
      <alignment horizontal="center"/>
    </xf>
    <xf numFmtId="49" fontId="7" fillId="0" borderId="13" xfId="0" applyNumberFormat="1" applyFont="1" applyBorder="1" applyAlignment="1">
      <alignment horizontal="right" vertical="top" wrapText="1"/>
    </xf>
    <xf numFmtId="49" fontId="7" fillId="0" borderId="18" xfId="0" applyNumberFormat="1" applyFont="1" applyBorder="1" applyAlignment="1">
      <alignment horizontal="right" vertical="top" wrapText="1"/>
    </xf>
    <xf numFmtId="176" fontId="1" fillId="0" borderId="18" xfId="0" applyNumberFormat="1" applyFont="1" applyBorder="1" applyAlignment="1">
      <alignment horizontal="center" vertical="justify"/>
    </xf>
    <xf numFmtId="176" fontId="1" fillId="0" borderId="13" xfId="0" applyNumberFormat="1" applyFont="1" applyBorder="1" applyAlignment="1">
      <alignment horizontal="center" vertical="justify"/>
    </xf>
    <xf numFmtId="0" fontId="13" fillId="0" borderId="17" xfId="0" applyFont="1" applyBorder="1" applyAlignment="1">
      <alignment horizontal="justify" vertical="justify" wrapText="1"/>
    </xf>
    <xf numFmtId="176" fontId="1" fillId="0" borderId="19" xfId="0" applyNumberFormat="1" applyFont="1" applyBorder="1" applyAlignment="1">
      <alignment horizontal="center" vertical="justify"/>
    </xf>
    <xf numFmtId="176" fontId="1" fillId="0" borderId="20" xfId="0" applyNumberFormat="1" applyFont="1" applyBorder="1" applyAlignment="1">
      <alignment horizontal="center" vertical="justify"/>
    </xf>
    <xf numFmtId="176" fontId="1" fillId="0" borderId="11" xfId="0" applyNumberFormat="1" applyFont="1" applyBorder="1" applyAlignment="1">
      <alignment horizontal="center" vertical="justify"/>
    </xf>
    <xf numFmtId="0" fontId="4" fillId="0" borderId="0" xfId="0" applyFont="1" applyAlignment="1">
      <alignment horizontal="justify" vertical="justify"/>
    </xf>
    <xf numFmtId="0" fontId="0" fillId="0" borderId="18" xfId="0" applyFont="1" applyBorder="1" applyAlignment="1">
      <alignment/>
    </xf>
    <xf numFmtId="0" fontId="13" fillId="0" borderId="20" xfId="0" applyFont="1" applyBorder="1" applyAlignment="1">
      <alignment vertical="justify"/>
    </xf>
    <xf numFmtId="0" fontId="13" fillId="0" borderId="15" xfId="0" applyFont="1" applyBorder="1" applyAlignment="1">
      <alignment vertical="justify" wrapText="1"/>
    </xf>
    <xf numFmtId="0" fontId="0" fillId="0" borderId="10" xfId="0" applyFont="1" applyBorder="1" applyAlignment="1">
      <alignment/>
    </xf>
    <xf numFmtId="0" fontId="9" fillId="0" borderId="18" xfId="0" applyFont="1" applyBorder="1" applyAlignment="1">
      <alignment horizontal="justify" vertical="top" wrapText="1"/>
    </xf>
    <xf numFmtId="49" fontId="7" fillId="0" borderId="21" xfId="0" applyNumberFormat="1" applyFont="1" applyBorder="1" applyAlignment="1">
      <alignment horizontal="right" vertical="top" wrapText="1"/>
    </xf>
    <xf numFmtId="0" fontId="4" fillId="0" borderId="10" xfId="0" applyFont="1" applyBorder="1" applyAlignment="1">
      <alignment horizontal="justify" vertical="top" wrapText="1"/>
    </xf>
    <xf numFmtId="0" fontId="17" fillId="0" borderId="10" xfId="0" applyFont="1" applyBorder="1" applyAlignment="1">
      <alignment horizontal="justify" vertical="top" wrapText="1"/>
    </xf>
    <xf numFmtId="0" fontId="6" fillId="0" borderId="11" xfId="0" applyFont="1" applyBorder="1" applyAlignment="1">
      <alignment horizontal="justify" vertical="top"/>
    </xf>
    <xf numFmtId="0" fontId="13" fillId="0" borderId="20" xfId="0" applyFont="1" applyBorder="1" applyAlignment="1">
      <alignment horizontal="justify" vertical="top"/>
    </xf>
    <xf numFmtId="0" fontId="13" fillId="0" borderId="20" xfId="0" applyFont="1" applyBorder="1" applyAlignment="1">
      <alignment horizontal="justify" vertical="top" wrapText="1"/>
    </xf>
    <xf numFmtId="49" fontId="7" fillId="0" borderId="10" xfId="0" applyNumberFormat="1" applyFont="1" applyBorder="1" applyAlignment="1">
      <alignment horizontal="right" vertical="top" wrapText="1"/>
    </xf>
    <xf numFmtId="176" fontId="1" fillId="0" borderId="14" xfId="0" applyNumberFormat="1" applyFont="1" applyBorder="1" applyAlignment="1">
      <alignment horizontal="center" vertical="justify"/>
    </xf>
    <xf numFmtId="0" fontId="0" fillId="0" borderId="22" xfId="0" applyBorder="1" applyAlignment="1">
      <alignment/>
    </xf>
    <xf numFmtId="0" fontId="5" fillId="0" borderId="10" xfId="0" applyFont="1" applyBorder="1" applyAlignment="1">
      <alignment horizontal="justify" wrapText="1"/>
    </xf>
    <xf numFmtId="0" fontId="14" fillId="0" borderId="0" xfId="0" applyFont="1" applyAlignment="1">
      <alignment/>
    </xf>
    <xf numFmtId="0" fontId="8" fillId="0" borderId="0" xfId="0" applyFont="1" applyAlignment="1">
      <alignment/>
    </xf>
    <xf numFmtId="0" fontId="9" fillId="0" borderId="18" xfId="0" applyFont="1" applyBorder="1" applyAlignment="1">
      <alignment wrapText="1"/>
    </xf>
    <xf numFmtId="49" fontId="18" fillId="33" borderId="19" xfId="0" applyNumberFormat="1" applyFont="1" applyFill="1" applyBorder="1" applyAlignment="1">
      <alignment horizontal="right" vertical="top" wrapText="1"/>
    </xf>
    <xf numFmtId="0" fontId="19" fillId="33" borderId="13" xfId="0" applyFont="1" applyFill="1" applyBorder="1" applyAlignment="1">
      <alignment vertical="top" wrapText="1"/>
    </xf>
    <xf numFmtId="49" fontId="7" fillId="33" borderId="13" xfId="0" applyNumberFormat="1" applyFont="1" applyFill="1" applyBorder="1" applyAlignment="1">
      <alignment horizontal="right" vertical="top" wrapText="1"/>
    </xf>
    <xf numFmtId="0" fontId="13" fillId="33" borderId="20" xfId="0" applyFont="1" applyFill="1" applyBorder="1" applyAlignment="1">
      <alignment vertical="justify"/>
    </xf>
    <xf numFmtId="176" fontId="1" fillId="33" borderId="20" xfId="0" applyNumberFormat="1" applyFont="1" applyFill="1" applyBorder="1" applyAlignment="1">
      <alignment horizontal="center" vertical="justify"/>
    </xf>
    <xf numFmtId="0" fontId="11" fillId="0" borderId="14" xfId="0" applyFont="1" applyBorder="1" applyAlignment="1">
      <alignment horizontal="left"/>
    </xf>
    <xf numFmtId="0" fontId="11" fillId="0" borderId="10" xfId="0" applyFont="1" applyBorder="1" applyAlignment="1">
      <alignment horizontal="left"/>
    </xf>
    <xf numFmtId="0" fontId="9" fillId="0" borderId="0" xfId="0" applyFont="1" applyAlignment="1">
      <alignment vertical="top" wrapText="1"/>
    </xf>
    <xf numFmtId="0" fontId="10" fillId="0" borderId="15" xfId="0" applyFont="1" applyBorder="1" applyAlignment="1">
      <alignment horizontal="center"/>
    </xf>
    <xf numFmtId="0" fontId="9" fillId="0" borderId="0" xfId="0" applyFont="1" applyAlignment="1">
      <alignment horizontal="justify" vertical="top" wrapText="1"/>
    </xf>
    <xf numFmtId="176" fontId="1" fillId="0" borderId="21" xfId="0" applyNumberFormat="1" applyFont="1" applyBorder="1" applyAlignment="1">
      <alignment horizontal="center" vertical="justify"/>
    </xf>
    <xf numFmtId="0" fontId="11" fillId="0" borderId="10" xfId="0" applyFont="1" applyBorder="1" applyAlignment="1">
      <alignment horizontal="justify" vertical="top" wrapText="1"/>
    </xf>
    <xf numFmtId="0" fontId="9" fillId="0" borderId="10" xfId="0" applyFont="1" applyBorder="1" applyAlignment="1">
      <alignment horizontal="justify"/>
    </xf>
    <xf numFmtId="0" fontId="9" fillId="0" borderId="10" xfId="0" applyFont="1" applyBorder="1" applyAlignment="1">
      <alignment vertical="justify" wrapText="1"/>
    </xf>
    <xf numFmtId="176" fontId="1" fillId="0" borderId="16" xfId="0" applyNumberFormat="1" applyFont="1" applyBorder="1" applyAlignment="1">
      <alignment horizontal="center" vertical="justify"/>
    </xf>
    <xf numFmtId="0" fontId="6" fillId="0" borderId="11" xfId="0" applyFont="1" applyBorder="1" applyAlignment="1">
      <alignment/>
    </xf>
    <xf numFmtId="0" fontId="11" fillId="0" borderId="11" xfId="0" applyFont="1" applyBorder="1" applyAlignment="1">
      <alignment horizontal="center"/>
    </xf>
    <xf numFmtId="176" fontId="0" fillId="0" borderId="12" xfId="0" applyNumberFormat="1" applyBorder="1" applyAlignment="1">
      <alignment/>
    </xf>
    <xf numFmtId="176" fontId="0" fillId="0" borderId="10" xfId="0" applyNumberFormat="1" applyBorder="1" applyAlignment="1">
      <alignment/>
    </xf>
    <xf numFmtId="176" fontId="0" fillId="0" borderId="13" xfId="0" applyNumberFormat="1" applyBorder="1" applyAlignment="1">
      <alignment/>
    </xf>
    <xf numFmtId="176" fontId="0" fillId="0" borderId="11" xfId="0" applyNumberFormat="1" applyBorder="1" applyAlignment="1">
      <alignment/>
    </xf>
    <xf numFmtId="176" fontId="1" fillId="0" borderId="12" xfId="0" applyNumberFormat="1" applyFont="1" applyBorder="1" applyAlignment="1">
      <alignment horizontal="center" vertical="justify"/>
    </xf>
    <xf numFmtId="176" fontId="0" fillId="0" borderId="14" xfId="0" applyNumberFormat="1" applyBorder="1" applyAlignment="1">
      <alignment/>
    </xf>
    <xf numFmtId="176" fontId="0" fillId="0" borderId="15" xfId="0" applyNumberFormat="1" applyBorder="1" applyAlignment="1">
      <alignment/>
    </xf>
    <xf numFmtId="176" fontId="0" fillId="0" borderId="18" xfId="0" applyNumberFormat="1" applyBorder="1" applyAlignment="1">
      <alignment/>
    </xf>
    <xf numFmtId="176" fontId="9" fillId="0" borderId="10" xfId="0" applyNumberFormat="1" applyFont="1" applyBorder="1" applyAlignment="1">
      <alignment horizontal="justify" vertical="top"/>
    </xf>
    <xf numFmtId="176" fontId="0" fillId="0" borderId="10" xfId="0" applyNumberFormat="1" applyFont="1" applyBorder="1" applyAlignment="1">
      <alignment/>
    </xf>
    <xf numFmtId="0" fontId="9" fillId="0" borderId="13" xfId="0" applyFont="1" applyBorder="1" applyAlignment="1">
      <alignment vertical="justify" wrapText="1"/>
    </xf>
    <xf numFmtId="49" fontId="7" fillId="33" borderId="10" xfId="0" applyNumberFormat="1" applyFont="1" applyFill="1" applyBorder="1" applyAlignment="1">
      <alignment horizontal="right" vertical="top" wrapText="1"/>
    </xf>
    <xf numFmtId="0" fontId="13" fillId="33" borderId="12" xfId="0" applyFont="1" applyFill="1" applyBorder="1" applyAlignment="1">
      <alignment vertical="justify"/>
    </xf>
    <xf numFmtId="0" fontId="9" fillId="0" borderId="12" xfId="0" applyFont="1" applyBorder="1" applyAlignment="1">
      <alignment horizontal="justify" vertical="top" wrapText="1"/>
    </xf>
    <xf numFmtId="49" fontId="9" fillId="0" borderId="10" xfId="0" applyNumberFormat="1" applyFont="1" applyBorder="1" applyAlignment="1">
      <alignment horizontal="justify" vertical="top"/>
    </xf>
    <xf numFmtId="0" fontId="9" fillId="0" borderId="14" xfId="0" applyFont="1" applyBorder="1" applyAlignment="1">
      <alignment horizontal="justify" vertical="top" wrapText="1"/>
    </xf>
    <xf numFmtId="0" fontId="9" fillId="0" borderId="10" xfId="0" applyFont="1" applyBorder="1" applyAlignment="1">
      <alignment horizontal="justify" vertical="top"/>
    </xf>
    <xf numFmtId="0" fontId="22" fillId="0" borderId="0" xfId="0" applyNumberFormat="1" applyFont="1" applyAlignment="1">
      <alignment horizontal="justify" vertical="top" wrapText="1" readingOrder="1"/>
    </xf>
    <xf numFmtId="49" fontId="7" fillId="0" borderId="16" xfId="0" applyNumberFormat="1" applyFont="1" applyFill="1" applyBorder="1" applyAlignment="1">
      <alignment horizontal="right" vertical="top" wrapText="1"/>
    </xf>
    <xf numFmtId="0" fontId="23" fillId="0" borderId="13" xfId="0" applyFont="1" applyBorder="1" applyAlignment="1">
      <alignment horizontal="left" vertical="justify" wrapText="1"/>
    </xf>
    <xf numFmtId="0" fontId="23" fillId="0" borderId="10" xfId="0" applyFont="1" applyBorder="1" applyAlignment="1">
      <alignment horizontal="left" vertical="top" wrapText="1"/>
    </xf>
    <xf numFmtId="49" fontId="0" fillId="0" borderId="10" xfId="0" applyNumberFormat="1" applyBorder="1" applyAlignment="1">
      <alignment horizontal="center" vertical="justify"/>
    </xf>
    <xf numFmtId="0" fontId="10" fillId="0" borderId="10" xfId="0" applyFont="1" applyBorder="1" applyAlignment="1">
      <alignment horizontal="justify"/>
    </xf>
    <xf numFmtId="0" fontId="10" fillId="0" borderId="13" xfId="0" applyFont="1" applyBorder="1" applyAlignment="1">
      <alignment horizontal="justify"/>
    </xf>
    <xf numFmtId="0" fontId="23" fillId="0" borderId="10" xfId="0" applyFont="1" applyBorder="1" applyAlignment="1">
      <alignment vertical="justify" wrapText="1"/>
    </xf>
    <xf numFmtId="0" fontId="10" fillId="33" borderId="13" xfId="0" applyFont="1" applyFill="1" applyBorder="1" applyAlignment="1">
      <alignment horizontal="justify"/>
    </xf>
    <xf numFmtId="0" fontId="10" fillId="0" borderId="13" xfId="0" applyFont="1" applyBorder="1" applyAlignment="1">
      <alignment horizontal="justify" vertical="justify"/>
    </xf>
    <xf numFmtId="0" fontId="6" fillId="0" borderId="10" xfId="0" applyFont="1" applyBorder="1" applyAlignment="1">
      <alignment horizontal="left" vertical="top" wrapText="1"/>
    </xf>
    <xf numFmtId="0" fontId="13" fillId="0" borderId="10" xfId="0" applyFont="1" applyBorder="1" applyAlignment="1">
      <alignment vertical="justify"/>
    </xf>
    <xf numFmtId="0" fontId="13" fillId="0" borderId="10" xfId="0" applyFont="1" applyBorder="1" applyAlignment="1">
      <alignment vertical="top" wrapText="1"/>
    </xf>
    <xf numFmtId="0" fontId="23" fillId="0" borderId="10" xfId="0" applyFont="1" applyBorder="1" applyAlignment="1">
      <alignment horizontal="left" vertical="justify" wrapText="1"/>
    </xf>
    <xf numFmtId="49" fontId="24" fillId="0" borderId="10" xfId="0" applyNumberFormat="1" applyFont="1" applyBorder="1" applyAlignment="1">
      <alignment horizontal="right" vertical="top" wrapText="1"/>
    </xf>
    <xf numFmtId="0" fontId="25" fillId="33" borderId="10" xfId="0" applyFont="1" applyFill="1" applyBorder="1" applyAlignment="1">
      <alignment vertical="top" wrapText="1"/>
    </xf>
    <xf numFmtId="0" fontId="0" fillId="0" borderId="0" xfId="0" applyBorder="1" applyAlignment="1">
      <alignment/>
    </xf>
    <xf numFmtId="0" fontId="9" fillId="0" borderId="15" xfId="0" applyFont="1" applyBorder="1" applyAlignment="1">
      <alignment horizontal="justify" vertical="top" wrapText="1"/>
    </xf>
    <xf numFmtId="0" fontId="9" fillId="0" borderId="11" xfId="0" applyFont="1" applyFill="1" applyBorder="1" applyAlignment="1">
      <alignment horizontal="justify" vertical="top" wrapText="1"/>
    </xf>
    <xf numFmtId="176" fontId="9" fillId="33" borderId="10" xfId="0" applyNumberFormat="1" applyFont="1" applyFill="1" applyBorder="1" applyAlignment="1">
      <alignment horizontal="justify" vertical="top"/>
    </xf>
    <xf numFmtId="0" fontId="20" fillId="0" borderId="12" xfId="0" applyFont="1" applyBorder="1" applyAlignment="1">
      <alignment/>
    </xf>
    <xf numFmtId="176" fontId="1" fillId="0" borderId="10" xfId="0" applyNumberFormat="1" applyFont="1" applyBorder="1" applyAlignment="1">
      <alignment horizontal="right" vertical="justify"/>
    </xf>
    <xf numFmtId="0" fontId="9" fillId="0" borderId="10" xfId="0" applyFont="1" applyFill="1" applyBorder="1" applyAlignment="1">
      <alignment vertical="justify" wrapText="1"/>
    </xf>
    <xf numFmtId="0" fontId="1" fillId="0" borderId="0" xfId="0" applyFont="1" applyAlignment="1">
      <alignment/>
    </xf>
    <xf numFmtId="0" fontId="12" fillId="0" borderId="0" xfId="0" applyFont="1" applyAlignment="1">
      <alignment/>
    </xf>
    <xf numFmtId="0" fontId="21" fillId="0" borderId="10" xfId="0" applyFont="1" applyBorder="1" applyAlignment="1">
      <alignment horizontal="justify" wrapText="1"/>
    </xf>
    <xf numFmtId="0" fontId="23" fillId="0" borderId="11" xfId="0" applyNumberFormat="1" applyFont="1" applyBorder="1" applyAlignment="1">
      <alignment horizontal="left" vertical="top" wrapText="1"/>
    </xf>
    <xf numFmtId="0" fontId="23" fillId="0" borderId="14" xfId="0" applyFont="1" applyBorder="1" applyAlignment="1">
      <alignment horizontal="left" vertical="top" wrapText="1"/>
    </xf>
    <xf numFmtId="176" fontId="1" fillId="0" borderId="10" xfId="0" applyNumberFormat="1" applyFont="1" applyBorder="1" applyAlignment="1">
      <alignment/>
    </xf>
    <xf numFmtId="0" fontId="2" fillId="0" borderId="10" xfId="0" applyFont="1" applyBorder="1" applyAlignment="1">
      <alignment horizontal="center"/>
    </xf>
    <xf numFmtId="0" fontId="10" fillId="0" borderId="14" xfId="0" applyFont="1" applyBorder="1" applyAlignment="1">
      <alignment horizontal="justify" vertical="justify" wrapText="1"/>
    </xf>
    <xf numFmtId="0" fontId="15" fillId="0" borderId="10" xfId="0" applyFont="1" applyBorder="1" applyAlignment="1">
      <alignment vertical="top" wrapText="1"/>
    </xf>
    <xf numFmtId="0" fontId="16" fillId="0" borderId="10" xfId="0" applyFont="1" applyBorder="1" applyAlignment="1">
      <alignment vertical="top" wrapText="1"/>
    </xf>
    <xf numFmtId="0" fontId="16" fillId="0" borderId="10" xfId="0" applyFont="1" applyBorder="1" applyAlignment="1">
      <alignment vertical="justify" wrapText="1"/>
    </xf>
    <xf numFmtId="9" fontId="6" fillId="0" borderId="10" xfId="57" applyFont="1" applyBorder="1" applyAlignment="1">
      <alignment horizontal="left" vertical="justify"/>
    </xf>
    <xf numFmtId="49" fontId="22" fillId="0" borderId="23" xfId="0" applyNumberFormat="1" applyFont="1" applyBorder="1" applyAlignment="1">
      <alignment horizontal="right" vertical="top" wrapText="1"/>
    </xf>
    <xf numFmtId="49" fontId="22" fillId="0" borderId="10" xfId="0" applyNumberFormat="1" applyFont="1" applyBorder="1" applyAlignment="1">
      <alignment horizontal="right" vertical="top" wrapText="1"/>
    </xf>
    <xf numFmtId="49" fontId="22" fillId="0" borderId="21" xfId="0" applyNumberFormat="1" applyFont="1" applyBorder="1" applyAlignment="1">
      <alignment horizontal="right" vertical="top" wrapText="1"/>
    </xf>
    <xf numFmtId="49" fontId="22" fillId="0" borderId="16" xfId="0" applyNumberFormat="1" applyFont="1" applyBorder="1" applyAlignment="1">
      <alignment horizontal="right" vertical="top" wrapText="1"/>
    </xf>
    <xf numFmtId="176" fontId="6" fillId="0" borderId="11" xfId="0" applyNumberFormat="1" applyFont="1" applyBorder="1" applyAlignment="1">
      <alignment horizontal="right" vertical="top" wrapText="1"/>
    </xf>
    <xf numFmtId="176" fontId="6" fillId="0" borderId="10" xfId="0" applyNumberFormat="1" applyFont="1" applyBorder="1" applyAlignment="1">
      <alignment horizontal="center" vertical="justify"/>
    </xf>
    <xf numFmtId="176" fontId="6" fillId="0" borderId="14" xfId="0" applyNumberFormat="1" applyFont="1" applyBorder="1" applyAlignment="1">
      <alignment horizontal="center" vertical="justify"/>
    </xf>
    <xf numFmtId="176" fontId="0" fillId="0" borderId="10" xfId="0" applyNumberFormat="1" applyFont="1" applyBorder="1" applyAlignment="1">
      <alignment horizontal="center" vertical="justify"/>
    </xf>
    <xf numFmtId="0" fontId="10" fillId="0" borderId="10" xfId="0" applyFont="1" applyFill="1" applyBorder="1" applyAlignment="1">
      <alignment horizontal="justify" vertical="top" wrapText="1"/>
    </xf>
    <xf numFmtId="176" fontId="1" fillId="0" borderId="15" xfId="0" applyNumberFormat="1" applyFont="1" applyFill="1" applyBorder="1" applyAlignment="1">
      <alignment vertical="justify"/>
    </xf>
    <xf numFmtId="176" fontId="1" fillId="0" borderId="20" xfId="0" applyNumberFormat="1" applyFont="1" applyBorder="1" applyAlignment="1">
      <alignment vertical="justify"/>
    </xf>
    <xf numFmtId="0" fontId="10" fillId="0" borderId="13" xfId="0" applyFont="1" applyFill="1" applyBorder="1" applyAlignment="1">
      <alignment horizontal="justify" vertical="top" wrapText="1"/>
    </xf>
    <xf numFmtId="0" fontId="10" fillId="0" borderId="10" xfId="0" applyFont="1" applyFill="1" applyBorder="1" applyAlignment="1">
      <alignment horizontal="justify"/>
    </xf>
    <xf numFmtId="0" fontId="10" fillId="33" borderId="13" xfId="0" applyFont="1" applyFill="1" applyBorder="1" applyAlignment="1">
      <alignment horizontal="justify" vertical="justify"/>
    </xf>
    <xf numFmtId="0" fontId="10" fillId="0" borderId="14" xfId="0" applyFont="1" applyBorder="1" applyAlignment="1">
      <alignment horizontal="center"/>
    </xf>
    <xf numFmtId="0" fontId="9" fillId="0" borderId="10" xfId="0" applyNumberFormat="1" applyFont="1" applyBorder="1" applyAlignment="1">
      <alignment horizontal="justify" vertical="top" wrapText="1"/>
    </xf>
    <xf numFmtId="0" fontId="19" fillId="33" borderId="10" xfId="0" applyFont="1" applyFill="1" applyBorder="1" applyAlignment="1">
      <alignment vertical="top" wrapText="1"/>
    </xf>
    <xf numFmtId="49" fontId="28" fillId="0" borderId="16" xfId="0" applyNumberFormat="1" applyFont="1" applyBorder="1" applyAlignment="1">
      <alignment horizontal="right" vertical="top" wrapText="1"/>
    </xf>
    <xf numFmtId="0" fontId="28" fillId="0" borderId="10" xfId="0" applyFont="1" applyBorder="1" applyAlignment="1">
      <alignment horizontal="justify" vertical="top" wrapText="1"/>
    </xf>
    <xf numFmtId="0" fontId="29" fillId="0" borderId="12" xfId="0" applyFont="1" applyBorder="1" applyAlignment="1">
      <alignment/>
    </xf>
    <xf numFmtId="176" fontId="29" fillId="0" borderId="10" xfId="0" applyNumberFormat="1" applyFont="1" applyBorder="1" applyAlignment="1">
      <alignment/>
    </xf>
    <xf numFmtId="49" fontId="28" fillId="0" borderId="21" xfId="0" applyNumberFormat="1" applyFont="1" applyBorder="1" applyAlignment="1">
      <alignment horizontal="right" vertical="top" wrapText="1"/>
    </xf>
    <xf numFmtId="0" fontId="29" fillId="0" borderId="10" xfId="0" applyFont="1" applyBorder="1" applyAlignment="1">
      <alignment/>
    </xf>
    <xf numFmtId="49" fontId="28" fillId="0" borderId="16" xfId="0" applyNumberFormat="1" applyFont="1" applyFill="1" applyBorder="1" applyAlignment="1">
      <alignment horizontal="right" vertical="top" wrapText="1"/>
    </xf>
    <xf numFmtId="0" fontId="12" fillId="0" borderId="10" xfId="0" applyFont="1" applyFill="1" applyBorder="1" applyAlignment="1">
      <alignment horizontal="center"/>
    </xf>
    <xf numFmtId="176" fontId="29" fillId="0" borderId="10" xfId="0" applyNumberFormat="1" applyFont="1" applyBorder="1" applyAlignment="1">
      <alignment vertical="top"/>
    </xf>
    <xf numFmtId="0" fontId="28" fillId="0" borderId="10" xfId="0" applyFont="1" applyBorder="1" applyAlignment="1">
      <alignment horizontal="justify" vertical="top"/>
    </xf>
    <xf numFmtId="0" fontId="29" fillId="0" borderId="10" xfId="0" applyFont="1" applyBorder="1" applyAlignment="1">
      <alignment vertical="top"/>
    </xf>
    <xf numFmtId="49" fontId="28" fillId="0" borderId="10" xfId="0" applyNumberFormat="1" applyFont="1" applyBorder="1" applyAlignment="1">
      <alignment horizontal="right" vertical="top" wrapText="1"/>
    </xf>
    <xf numFmtId="0" fontId="12" fillId="0" borderId="10" xfId="0" applyNumberFormat="1" applyFont="1" applyBorder="1" applyAlignment="1">
      <alignment horizontal="justify" vertical="top"/>
    </xf>
    <xf numFmtId="0" fontId="30" fillId="0" borderId="0" xfId="0" applyFont="1" applyAlignment="1" applyProtection="1">
      <alignment horizontal="left" wrapText="1"/>
      <protection locked="0"/>
    </xf>
    <xf numFmtId="0" fontId="6" fillId="0" borderId="0" xfId="0" applyFont="1" applyAlignment="1">
      <alignment horizontal="left" vertical="top" wrapText="1"/>
    </xf>
    <xf numFmtId="49" fontId="24" fillId="0" borderId="18" xfId="0" applyNumberFormat="1" applyFont="1" applyBorder="1" applyAlignment="1">
      <alignment horizontal="right" vertical="top" wrapText="1"/>
    </xf>
    <xf numFmtId="176" fontId="11" fillId="0" borderId="11" xfId="0" applyNumberFormat="1" applyFont="1" applyBorder="1" applyAlignment="1">
      <alignment horizontal="center" vertical="justify"/>
    </xf>
    <xf numFmtId="176" fontId="6" fillId="0" borderId="10" xfId="0" applyNumberFormat="1" applyFont="1" applyBorder="1" applyAlignment="1">
      <alignment/>
    </xf>
    <xf numFmtId="176" fontId="0" fillId="0" borderId="10" xfId="0" applyNumberFormat="1" applyBorder="1" applyAlignment="1">
      <alignment vertical="top"/>
    </xf>
    <xf numFmtId="0" fontId="11" fillId="0" borderId="10" xfId="0" applyFont="1" applyBorder="1" applyAlignment="1">
      <alignment horizontal="left" vertical="top" wrapText="1"/>
    </xf>
    <xf numFmtId="0" fontId="10" fillId="0" borderId="10" xfId="0" applyFont="1" applyBorder="1" applyAlignment="1">
      <alignment horizontal="justify" vertical="justify"/>
    </xf>
    <xf numFmtId="176" fontId="1" fillId="0" borderId="10" xfId="0" applyNumberFormat="1" applyFont="1" applyFill="1" applyBorder="1" applyAlignment="1">
      <alignment horizontal="center" vertical="justify"/>
    </xf>
    <xf numFmtId="176" fontId="1" fillId="0" borderId="11" xfId="0" applyNumberFormat="1" applyFont="1" applyFill="1" applyBorder="1" applyAlignment="1">
      <alignment horizontal="center" vertical="justify"/>
    </xf>
    <xf numFmtId="179" fontId="0" fillId="0" borderId="12" xfId="0" applyNumberFormat="1" applyBorder="1" applyAlignment="1">
      <alignment/>
    </xf>
    <xf numFmtId="176" fontId="6" fillId="0" borderId="0" xfId="0" applyNumberFormat="1" applyFont="1" applyAlignment="1">
      <alignment horizontal="center" vertical="justify"/>
    </xf>
    <xf numFmtId="0" fontId="0" fillId="0" borderId="21" xfId="0" applyFont="1" applyBorder="1" applyAlignment="1">
      <alignment/>
    </xf>
    <xf numFmtId="176" fontId="11" fillId="0" borderId="10" xfId="0" applyNumberFormat="1" applyFont="1" applyBorder="1" applyAlignment="1">
      <alignment horizontal="center" vertical="top"/>
    </xf>
    <xf numFmtId="176" fontId="0" fillId="0" borderId="13" xfId="0" applyNumberFormat="1" applyFont="1" applyBorder="1" applyAlignment="1">
      <alignment horizontal="center" vertical="justify"/>
    </xf>
    <xf numFmtId="176" fontId="0" fillId="0" borderId="21" xfId="0" applyNumberFormat="1" applyFont="1" applyBorder="1" applyAlignment="1">
      <alignment horizontal="center" vertical="justify"/>
    </xf>
    <xf numFmtId="176" fontId="0" fillId="0" borderId="20" xfId="0" applyNumberFormat="1" applyFont="1" applyBorder="1" applyAlignment="1">
      <alignment horizontal="center" vertical="justify"/>
    </xf>
    <xf numFmtId="176" fontId="0" fillId="0" borderId="14" xfId="0" applyNumberFormat="1" applyFont="1" applyBorder="1" applyAlignment="1">
      <alignment horizontal="center" vertical="justify"/>
    </xf>
    <xf numFmtId="176" fontId="0" fillId="0" borderId="18" xfId="0" applyNumberFormat="1" applyFont="1" applyBorder="1" applyAlignment="1">
      <alignment horizontal="center" vertical="justify"/>
    </xf>
    <xf numFmtId="176" fontId="0" fillId="0" borderId="10" xfId="0" applyNumberFormat="1" applyFont="1" applyFill="1" applyBorder="1" applyAlignment="1">
      <alignment horizontal="center" vertical="justify"/>
    </xf>
    <xf numFmtId="176" fontId="0" fillId="0" borderId="15" xfId="0" applyNumberFormat="1" applyFont="1" applyFill="1" applyBorder="1" applyAlignment="1">
      <alignment horizontal="center" vertical="justify"/>
    </xf>
    <xf numFmtId="176" fontId="0" fillId="0" borderId="0" xfId="0" applyNumberFormat="1" applyFont="1" applyBorder="1" applyAlignment="1">
      <alignment horizontal="center" vertical="justify"/>
    </xf>
    <xf numFmtId="0" fontId="0" fillId="0" borderId="10" xfId="0" applyFont="1" applyBorder="1" applyAlignment="1">
      <alignment/>
    </xf>
    <xf numFmtId="176" fontId="0" fillId="0" borderId="10" xfId="0" applyNumberFormat="1" applyFont="1" applyBorder="1" applyAlignment="1">
      <alignment/>
    </xf>
    <xf numFmtId="179" fontId="0" fillId="0" borderId="10" xfId="0" applyNumberFormat="1" applyFont="1" applyBorder="1" applyAlignment="1">
      <alignment/>
    </xf>
    <xf numFmtId="176" fontId="0" fillId="0" borderId="10" xfId="0" applyNumberFormat="1" applyFont="1" applyBorder="1" applyAlignment="1">
      <alignment/>
    </xf>
    <xf numFmtId="176" fontId="0" fillId="0" borderId="11" xfId="0" applyNumberFormat="1" applyFont="1" applyBorder="1" applyAlignment="1">
      <alignment/>
    </xf>
    <xf numFmtId="176" fontId="0" fillId="0" borderId="10" xfId="0" applyNumberFormat="1" applyFont="1" applyBorder="1" applyAlignment="1">
      <alignment horizontal="center" vertical="top"/>
    </xf>
    <xf numFmtId="176" fontId="1" fillId="0" borderId="10" xfId="0" applyNumberFormat="1" applyFont="1" applyBorder="1" applyAlignment="1">
      <alignment horizontal="center" vertical="top"/>
    </xf>
    <xf numFmtId="176" fontId="0" fillId="0" borderId="13" xfId="0" applyNumberFormat="1" applyFont="1" applyBorder="1" applyAlignment="1">
      <alignment/>
    </xf>
    <xf numFmtId="176" fontId="0" fillId="0" borderId="0" xfId="0" applyNumberFormat="1" applyFont="1" applyBorder="1" applyAlignment="1">
      <alignment/>
    </xf>
    <xf numFmtId="176" fontId="0" fillId="0" borderId="14" xfId="0" applyNumberFormat="1" applyFont="1" applyBorder="1" applyAlignment="1">
      <alignment/>
    </xf>
    <xf numFmtId="176" fontId="0" fillId="0" borderId="20" xfId="0" applyNumberFormat="1" applyFont="1" applyBorder="1" applyAlignment="1">
      <alignment/>
    </xf>
    <xf numFmtId="176" fontId="0" fillId="0" borderId="11" xfId="0" applyNumberFormat="1" applyFont="1" applyBorder="1" applyAlignment="1">
      <alignment horizontal="center" vertical="justify"/>
    </xf>
    <xf numFmtId="176" fontId="0" fillId="0" borderId="18" xfId="0" applyNumberFormat="1" applyFont="1" applyBorder="1" applyAlignment="1">
      <alignment/>
    </xf>
    <xf numFmtId="176" fontId="0" fillId="0" borderId="14" xfId="0" applyNumberFormat="1" applyFont="1" applyBorder="1" applyAlignment="1">
      <alignment vertical="top"/>
    </xf>
    <xf numFmtId="176" fontId="0" fillId="0" borderId="10" xfId="0" applyNumberFormat="1" applyFont="1" applyBorder="1" applyAlignment="1">
      <alignment vertical="top"/>
    </xf>
    <xf numFmtId="176" fontId="0" fillId="0" borderId="15" xfId="0" applyNumberFormat="1" applyFont="1" applyBorder="1" applyAlignment="1">
      <alignment/>
    </xf>
    <xf numFmtId="176" fontId="0" fillId="0" borderId="14" xfId="0" applyNumberFormat="1" applyFont="1" applyBorder="1" applyAlignment="1">
      <alignment vertical="justify"/>
    </xf>
    <xf numFmtId="176" fontId="0" fillId="0" borderId="15" xfId="0" applyNumberFormat="1" applyFont="1" applyFill="1" applyBorder="1" applyAlignment="1">
      <alignment vertical="justify"/>
    </xf>
    <xf numFmtId="176" fontId="0" fillId="0" borderId="12" xfId="0" applyNumberFormat="1" applyFont="1" applyBorder="1" applyAlignment="1">
      <alignment/>
    </xf>
    <xf numFmtId="176" fontId="0" fillId="0" borderId="17" xfId="0" applyNumberFormat="1" applyFont="1" applyBorder="1" applyAlignment="1">
      <alignment horizontal="center" vertical="justify"/>
    </xf>
    <xf numFmtId="176" fontId="0" fillId="0" borderId="12" xfId="0" applyNumberFormat="1" applyFont="1" applyBorder="1" applyAlignment="1">
      <alignment horizontal="center" vertical="justify"/>
    </xf>
    <xf numFmtId="0" fontId="9" fillId="0" borderId="18" xfId="0" applyFont="1" applyBorder="1" applyAlignment="1">
      <alignment horizontal="justify" vertical="top"/>
    </xf>
    <xf numFmtId="0" fontId="9" fillId="0" borderId="14" xfId="0" applyFont="1" applyBorder="1" applyAlignment="1">
      <alignment vertical="top" wrapText="1"/>
    </xf>
    <xf numFmtId="176" fontId="1" fillId="0" borderId="0" xfId="0" applyNumberFormat="1" applyFont="1" applyAlignment="1">
      <alignment/>
    </xf>
    <xf numFmtId="176" fontId="0" fillId="0" borderId="0" xfId="0" applyNumberFormat="1" applyFont="1" applyAlignment="1">
      <alignment/>
    </xf>
    <xf numFmtId="176" fontId="0" fillId="0" borderId="0" xfId="0" applyNumberFormat="1" applyFont="1" applyAlignment="1">
      <alignment/>
    </xf>
    <xf numFmtId="176" fontId="0" fillId="0" borderId="10" xfId="0" applyNumberFormat="1" applyFont="1" applyBorder="1" applyAlignment="1">
      <alignment horizontal="center" vertical="justify"/>
    </xf>
    <xf numFmtId="176" fontId="0" fillId="0" borderId="10" xfId="0" applyNumberFormat="1" applyFont="1" applyBorder="1" applyAlignment="1">
      <alignment horizontal="center" vertical="top"/>
    </xf>
    <xf numFmtId="176" fontId="11" fillId="0" borderId="13" xfId="0" applyNumberFormat="1" applyFont="1" applyBorder="1" applyAlignment="1">
      <alignment horizontal="center" vertical="justify"/>
    </xf>
    <xf numFmtId="176" fontId="6" fillId="0" borderId="13" xfId="0" applyNumberFormat="1" applyFont="1" applyBorder="1" applyAlignment="1">
      <alignment horizontal="center" vertical="justify"/>
    </xf>
    <xf numFmtId="176" fontId="11" fillId="0" borderId="11" xfId="0" applyNumberFormat="1" applyFont="1" applyBorder="1" applyAlignment="1">
      <alignment horizontal="center" vertical="top" wrapText="1"/>
    </xf>
    <xf numFmtId="176" fontId="6" fillId="0" borderId="10" xfId="0" applyNumberFormat="1" applyFont="1" applyBorder="1" applyAlignment="1">
      <alignment horizontal="center"/>
    </xf>
    <xf numFmtId="176" fontId="0" fillId="0" borderId="11" xfId="0" applyNumberFormat="1" applyFont="1" applyBorder="1" applyAlignment="1">
      <alignment horizontal="center"/>
    </xf>
    <xf numFmtId="0" fontId="23" fillId="0" borderId="0" xfId="0" applyFont="1" applyAlignment="1" applyProtection="1">
      <alignment horizontal="left" vertical="top" wrapText="1"/>
      <protection locked="0"/>
    </xf>
    <xf numFmtId="49" fontId="7" fillId="33" borderId="19" xfId="0" applyNumberFormat="1" applyFont="1" applyFill="1" applyBorder="1" applyAlignment="1">
      <alignment horizontal="right" vertical="top" wrapText="1"/>
    </xf>
    <xf numFmtId="0" fontId="13" fillId="33" borderId="13" xfId="0" applyFont="1" applyFill="1" applyBorder="1" applyAlignment="1">
      <alignment vertical="top" wrapText="1"/>
    </xf>
    <xf numFmtId="176" fontId="0" fillId="0" borderId="10" xfId="0" applyNumberFormat="1" applyFont="1" applyFill="1" applyBorder="1" applyAlignment="1">
      <alignment horizontal="center" vertical="justify"/>
    </xf>
    <xf numFmtId="49" fontId="23" fillId="0" borderId="11" xfId="0" applyNumberFormat="1" applyFont="1" applyBorder="1" applyAlignment="1">
      <alignment horizontal="right" vertical="top" wrapText="1"/>
    </xf>
    <xf numFmtId="176" fontId="6" fillId="0" borderId="20" xfId="0" applyNumberFormat="1" applyFont="1" applyBorder="1" applyAlignment="1">
      <alignment horizontal="center" vertical="justify"/>
    </xf>
    <xf numFmtId="176" fontId="0" fillId="0" borderId="17" xfId="0" applyNumberFormat="1" applyBorder="1" applyAlignment="1">
      <alignment/>
    </xf>
    <xf numFmtId="0" fontId="12" fillId="0" borderId="0" xfId="0" applyFont="1" applyAlignment="1">
      <alignment horizontal="left"/>
    </xf>
    <xf numFmtId="0" fontId="11" fillId="0" borderId="0"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29" xfId="0" applyFont="1" applyBorder="1" applyAlignment="1">
      <alignment horizontal="center" vertical="center" wrapText="1"/>
    </xf>
    <xf numFmtId="0" fontId="21" fillId="0" borderId="0" xfId="0" applyFont="1" applyAlignment="1">
      <alignment horizontal="center" vertical="center" wrapText="1"/>
    </xf>
    <xf numFmtId="0" fontId="24" fillId="0" borderId="24" xfId="0" applyFont="1" applyBorder="1" applyAlignment="1">
      <alignment horizontal="center" vertical="center" wrapText="1"/>
    </xf>
    <xf numFmtId="0" fontId="24" fillId="0" borderId="25"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10"/>
  <sheetViews>
    <sheetView tabSelected="1" view="pageBreakPreview" zoomScale="75" zoomScaleSheetLayoutView="75" zoomScalePageLayoutView="0" workbookViewId="0" topLeftCell="A1">
      <selection activeCell="F1" sqref="F1"/>
    </sheetView>
  </sheetViews>
  <sheetFormatPr defaultColWidth="9.00390625" defaultRowHeight="12.75"/>
  <cols>
    <col min="1" max="1" width="12.25390625" style="0" customWidth="1"/>
    <col min="2" max="2" width="36.875" style="0" customWidth="1"/>
    <col min="3" max="3" width="35.75390625" style="0" customWidth="1"/>
    <col min="4" max="4" width="14.125" style="0" customWidth="1"/>
    <col min="5" max="5" width="33.625" style="0" customWidth="1"/>
    <col min="6" max="6" width="11.375" style="0" customWidth="1"/>
    <col min="7" max="7" width="18.75390625" style="0" customWidth="1"/>
    <col min="9" max="9" width="19.25390625" style="0" customWidth="1"/>
  </cols>
  <sheetData>
    <row r="1" spans="5:6" ht="13.5">
      <c r="E1" s="51" t="s">
        <v>17</v>
      </c>
      <c r="F1" s="51" t="s">
        <v>144</v>
      </c>
    </row>
    <row r="2" spans="5:6" ht="13.5">
      <c r="E2" s="51" t="s">
        <v>17</v>
      </c>
      <c r="F2" s="51" t="s">
        <v>81</v>
      </c>
    </row>
    <row r="3" spans="5:6" ht="13.5">
      <c r="E3" s="51" t="s">
        <v>17</v>
      </c>
      <c r="F3" s="51" t="s">
        <v>167</v>
      </c>
    </row>
    <row r="4" spans="2:6" ht="37.5" customHeight="1">
      <c r="B4" s="222" t="s">
        <v>153</v>
      </c>
      <c r="C4" s="222"/>
      <c r="D4" s="222"/>
      <c r="E4" s="222"/>
      <c r="F4" s="222"/>
    </row>
    <row r="5" spans="6:9" ht="13.5" thickBot="1">
      <c r="F5" t="s">
        <v>17</v>
      </c>
      <c r="G5" t="s">
        <v>7</v>
      </c>
      <c r="I5" s="103"/>
    </row>
    <row r="6" spans="1:9" ht="12.75">
      <c r="A6" s="223" t="s">
        <v>103</v>
      </c>
      <c r="B6" s="216" t="s">
        <v>105</v>
      </c>
      <c r="C6" s="218" t="s">
        <v>1</v>
      </c>
      <c r="D6" s="219"/>
      <c r="E6" s="218" t="s">
        <v>2</v>
      </c>
      <c r="F6" s="219"/>
      <c r="G6" s="216" t="s">
        <v>5</v>
      </c>
      <c r="I6" s="103"/>
    </row>
    <row r="7" spans="1:9" ht="54.75" customHeight="1" thickBot="1">
      <c r="A7" s="224"/>
      <c r="B7" s="217"/>
      <c r="C7" s="220"/>
      <c r="D7" s="221"/>
      <c r="E7" s="220"/>
      <c r="F7" s="221"/>
      <c r="G7" s="217"/>
      <c r="I7" s="215"/>
    </row>
    <row r="8" spans="1:9" ht="12.75">
      <c r="A8" s="223" t="s">
        <v>104</v>
      </c>
      <c r="B8" s="216" t="s">
        <v>106</v>
      </c>
      <c r="C8" s="216" t="s">
        <v>3</v>
      </c>
      <c r="D8" s="216" t="s">
        <v>4</v>
      </c>
      <c r="E8" s="216" t="s">
        <v>3</v>
      </c>
      <c r="F8" s="216" t="s">
        <v>4</v>
      </c>
      <c r="G8" s="216" t="s">
        <v>6</v>
      </c>
      <c r="I8" s="215"/>
    </row>
    <row r="9" spans="1:9" ht="54" customHeight="1" thickBot="1">
      <c r="A9" s="224"/>
      <c r="B9" s="217"/>
      <c r="C9" s="217"/>
      <c r="D9" s="217"/>
      <c r="E9" s="217"/>
      <c r="F9" s="217"/>
      <c r="G9" s="217"/>
      <c r="I9" s="215"/>
    </row>
    <row r="10" spans="1:9" ht="12.75">
      <c r="A10" s="68"/>
      <c r="B10" s="69" t="s">
        <v>0</v>
      </c>
      <c r="C10" s="68"/>
      <c r="D10" s="68"/>
      <c r="E10" s="68"/>
      <c r="F10" s="68"/>
      <c r="G10" s="68"/>
      <c r="I10" s="215"/>
    </row>
    <row r="11" spans="1:9" ht="45.75" customHeight="1">
      <c r="A11" s="91" t="s">
        <v>158</v>
      </c>
      <c r="B11" s="4" t="s">
        <v>8</v>
      </c>
      <c r="C11" s="1"/>
      <c r="D11" s="1"/>
      <c r="E11" s="1"/>
      <c r="F11" s="174"/>
      <c r="G11" s="174"/>
      <c r="I11" s="103"/>
    </row>
    <row r="12" spans="1:9" ht="99" customHeight="1">
      <c r="A12" s="7"/>
      <c r="B12" s="8"/>
      <c r="C12" s="5" t="s">
        <v>9</v>
      </c>
      <c r="D12" s="202">
        <f>D13+D14+D15+D16+D17+D18+D20+D21+D19</f>
        <v>36360.9</v>
      </c>
      <c r="F12" s="174"/>
      <c r="G12" s="20">
        <f>D12+F12</f>
        <v>36360.9</v>
      </c>
      <c r="I12" s="103"/>
    </row>
    <row r="13" spans="1:7" ht="24" customHeight="1">
      <c r="A13" s="46" t="s">
        <v>88</v>
      </c>
      <c r="B13" s="66" t="s">
        <v>10</v>
      </c>
      <c r="C13" s="9"/>
      <c r="D13" s="127">
        <v>413.3</v>
      </c>
      <c r="E13" s="70"/>
      <c r="F13" s="175"/>
      <c r="G13" s="127">
        <f aca="true" t="shared" si="0" ref="G13:G21">D13+F13</f>
        <v>413.3</v>
      </c>
    </row>
    <row r="14" spans="1:7" ht="24.75" customHeight="1">
      <c r="A14" s="27" t="s">
        <v>89</v>
      </c>
      <c r="B14" s="52" t="s">
        <v>11</v>
      </c>
      <c r="C14" s="10"/>
      <c r="D14" s="127">
        <v>7537.8</v>
      </c>
      <c r="E14" s="162"/>
      <c r="F14" s="176"/>
      <c r="G14" s="127">
        <f t="shared" si="0"/>
        <v>7537.8</v>
      </c>
    </row>
    <row r="15" spans="1:7" ht="20.25" customHeight="1">
      <c r="A15" s="46" t="s">
        <v>90</v>
      </c>
      <c r="B15" s="17" t="s">
        <v>110</v>
      </c>
      <c r="C15" s="9"/>
      <c r="D15" s="127">
        <v>15716.7</v>
      </c>
      <c r="E15" s="70"/>
      <c r="F15" s="177"/>
      <c r="G15" s="127">
        <f t="shared" si="0"/>
        <v>15716.7</v>
      </c>
    </row>
    <row r="16" spans="1:7" ht="33.75" customHeight="1">
      <c r="A16" s="27" t="s">
        <v>91</v>
      </c>
      <c r="B16" s="39" t="s">
        <v>82</v>
      </c>
      <c r="C16" s="10"/>
      <c r="D16" s="127">
        <v>209</v>
      </c>
      <c r="E16" s="70"/>
      <c r="F16" s="177"/>
      <c r="G16" s="127">
        <f t="shared" si="0"/>
        <v>209</v>
      </c>
    </row>
    <row r="17" spans="1:7" ht="18.75" customHeight="1">
      <c r="A17" s="46" t="s">
        <v>92</v>
      </c>
      <c r="B17" s="17" t="s">
        <v>12</v>
      </c>
      <c r="C17" s="9"/>
      <c r="D17" s="127">
        <v>4964.1</v>
      </c>
      <c r="E17" s="70"/>
      <c r="F17" s="177"/>
      <c r="G17" s="127">
        <f t="shared" si="0"/>
        <v>4964.1</v>
      </c>
    </row>
    <row r="18" spans="1:7" ht="21.75" customHeight="1">
      <c r="A18" s="46" t="s">
        <v>93</v>
      </c>
      <c r="B18" s="17" t="s">
        <v>13</v>
      </c>
      <c r="C18" s="164"/>
      <c r="D18" s="127">
        <v>580.4</v>
      </c>
      <c r="E18" s="70"/>
      <c r="F18" s="177"/>
      <c r="G18" s="127">
        <f t="shared" si="0"/>
        <v>580.4</v>
      </c>
    </row>
    <row r="19" spans="1:7" ht="20.25" customHeight="1">
      <c r="A19" s="46" t="s">
        <v>94</v>
      </c>
      <c r="B19" s="17" t="s">
        <v>85</v>
      </c>
      <c r="C19" s="9"/>
      <c r="D19" s="127">
        <v>50.6</v>
      </c>
      <c r="E19" s="70"/>
      <c r="F19" s="177"/>
      <c r="G19" s="127">
        <f t="shared" si="0"/>
        <v>50.6</v>
      </c>
    </row>
    <row r="20" spans="1:7" ht="30.75" customHeight="1">
      <c r="A20" s="46" t="s">
        <v>95</v>
      </c>
      <c r="B20" s="11" t="s">
        <v>14</v>
      </c>
      <c r="C20" s="12"/>
      <c r="D20" s="203">
        <v>2129.7</v>
      </c>
      <c r="E20" s="162"/>
      <c r="F20" s="176"/>
      <c r="G20" s="127">
        <f t="shared" si="0"/>
        <v>2129.7</v>
      </c>
    </row>
    <row r="21" spans="1:7" ht="36" customHeight="1">
      <c r="A21" s="15" t="s">
        <v>96</v>
      </c>
      <c r="B21" s="13" t="s">
        <v>15</v>
      </c>
      <c r="C21" s="14"/>
      <c r="D21" s="127">
        <v>4759.3</v>
      </c>
      <c r="E21" s="70"/>
      <c r="F21" s="177"/>
      <c r="G21" s="127">
        <f t="shared" si="0"/>
        <v>4759.3</v>
      </c>
    </row>
    <row r="22" spans="1:7" ht="111.75" customHeight="1">
      <c r="A22" s="2"/>
      <c r="B22" s="3"/>
      <c r="C22" s="87" t="s">
        <v>97</v>
      </c>
      <c r="D22" s="204">
        <f>D23+D24+D26+D27+D28+D29</f>
        <v>4137.9</v>
      </c>
      <c r="E22" s="87"/>
      <c r="F22" s="126">
        <f>F23+F24+F26+F27+F28+F29</f>
        <v>0</v>
      </c>
      <c r="G22" s="20">
        <f>D22+F22</f>
        <v>4137.9</v>
      </c>
    </row>
    <row r="23" spans="1:7" ht="205.5" customHeight="1">
      <c r="A23" s="46" t="s">
        <v>16</v>
      </c>
      <c r="B23" s="94" t="s">
        <v>102</v>
      </c>
      <c r="C23" s="1"/>
      <c r="D23" s="127">
        <v>2696.7</v>
      </c>
      <c r="E23" s="71"/>
      <c r="F23" s="128">
        <v>0</v>
      </c>
      <c r="G23" s="200">
        <f>D23+F23</f>
        <v>2696.7</v>
      </c>
    </row>
    <row r="24" spans="1:7" ht="276" customHeight="1">
      <c r="A24" s="46" t="s">
        <v>18</v>
      </c>
      <c r="B24" s="114" t="s">
        <v>98</v>
      </c>
      <c r="C24" s="1"/>
      <c r="D24" s="163">
        <v>120</v>
      </c>
      <c r="E24" s="115"/>
      <c r="F24" s="129">
        <v>0</v>
      </c>
      <c r="G24" s="200">
        <f>D24+F24</f>
        <v>120</v>
      </c>
    </row>
    <row r="25" spans="1:7" ht="241.5" customHeight="1">
      <c r="A25" s="2"/>
      <c r="B25" s="113" t="s">
        <v>99</v>
      </c>
      <c r="C25" s="2" t="s">
        <v>17</v>
      </c>
      <c r="D25" s="205"/>
      <c r="E25" s="73"/>
      <c r="F25" s="178"/>
      <c r="G25" s="206"/>
    </row>
    <row r="26" spans="1:7" ht="119.25" customHeight="1">
      <c r="A26" s="150" t="s">
        <v>19</v>
      </c>
      <c r="B26" s="140" t="s">
        <v>86</v>
      </c>
      <c r="C26" s="144"/>
      <c r="D26" s="127">
        <v>48</v>
      </c>
      <c r="E26" s="142"/>
      <c r="F26" s="129">
        <v>0</v>
      </c>
      <c r="G26" s="200">
        <f aca="true" t="shared" si="1" ref="G26:G35">D26+F26</f>
        <v>48</v>
      </c>
    </row>
    <row r="27" spans="1:7" ht="255" customHeight="1">
      <c r="A27" s="139" t="s">
        <v>21</v>
      </c>
      <c r="B27" s="140" t="s">
        <v>20</v>
      </c>
      <c r="C27" s="141"/>
      <c r="D27" s="163">
        <v>320</v>
      </c>
      <c r="E27" s="142"/>
      <c r="F27" s="129">
        <v>0</v>
      </c>
      <c r="G27" s="200">
        <f t="shared" si="1"/>
        <v>320</v>
      </c>
    </row>
    <row r="28" spans="1:7" ht="49.5" customHeight="1">
      <c r="A28" s="143" t="s">
        <v>24</v>
      </c>
      <c r="B28" s="148" t="s">
        <v>22</v>
      </c>
      <c r="C28" s="149"/>
      <c r="D28" s="127">
        <v>533.2</v>
      </c>
      <c r="E28" s="147"/>
      <c r="F28" s="179">
        <v>0</v>
      </c>
      <c r="G28" s="201">
        <f t="shared" si="1"/>
        <v>533.2</v>
      </c>
    </row>
    <row r="29" spans="1:7" ht="36.75" customHeight="1">
      <c r="A29" s="145" t="s">
        <v>100</v>
      </c>
      <c r="B29" s="148" t="s">
        <v>84</v>
      </c>
      <c r="C29" s="149"/>
      <c r="D29" s="163">
        <v>420</v>
      </c>
      <c r="E29" s="147"/>
      <c r="F29" s="179">
        <v>0</v>
      </c>
      <c r="G29" s="201">
        <f t="shared" si="1"/>
        <v>420</v>
      </c>
    </row>
    <row r="30" spans="1:7" ht="386.25" customHeight="1">
      <c r="A30" s="144"/>
      <c r="B30" s="146"/>
      <c r="C30" s="151" t="s">
        <v>133</v>
      </c>
      <c r="D30" s="165">
        <f>D31+D32+D33+D34+D35</f>
        <v>345.6</v>
      </c>
      <c r="E30" s="151"/>
      <c r="F30" s="165">
        <f>F31+F32+F33+F34+F35</f>
        <v>0</v>
      </c>
      <c r="G30" s="180">
        <f>D30+F30</f>
        <v>345.6</v>
      </c>
    </row>
    <row r="31" spans="1:7" ht="227.25" customHeight="1">
      <c r="A31" s="46" t="s">
        <v>26</v>
      </c>
      <c r="B31" s="17" t="s">
        <v>25</v>
      </c>
      <c r="C31" s="1"/>
      <c r="D31" s="127">
        <v>38.4</v>
      </c>
      <c r="E31" s="71"/>
      <c r="F31" s="129">
        <f>4-4</f>
        <v>0</v>
      </c>
      <c r="G31" s="129">
        <f t="shared" si="1"/>
        <v>38.4</v>
      </c>
    </row>
    <row r="32" spans="1:7" ht="69" customHeight="1">
      <c r="A32" s="16" t="s">
        <v>28</v>
      </c>
      <c r="B32" s="17" t="s">
        <v>27</v>
      </c>
      <c r="C32" s="6"/>
      <c r="D32" s="163">
        <v>1.5</v>
      </c>
      <c r="E32" s="71"/>
      <c r="F32" s="19"/>
      <c r="G32" s="129">
        <f t="shared" si="1"/>
        <v>1.5</v>
      </c>
    </row>
    <row r="33" spans="1:7" ht="25.5">
      <c r="A33" s="16" t="s">
        <v>30</v>
      </c>
      <c r="B33" s="18" t="s">
        <v>29</v>
      </c>
      <c r="C33" s="6"/>
      <c r="D33" s="127">
        <v>113.8</v>
      </c>
      <c r="E33" s="71"/>
      <c r="F33" s="19"/>
      <c r="G33" s="129">
        <f t="shared" si="1"/>
        <v>113.8</v>
      </c>
    </row>
    <row r="34" spans="1:7" ht="38.25">
      <c r="A34" s="16" t="s">
        <v>32</v>
      </c>
      <c r="B34" s="18" t="s">
        <v>31</v>
      </c>
      <c r="C34" s="6"/>
      <c r="D34" s="127">
        <v>54</v>
      </c>
      <c r="E34" s="71"/>
      <c r="F34" s="19"/>
      <c r="G34" s="129">
        <f t="shared" si="1"/>
        <v>54</v>
      </c>
    </row>
    <row r="35" spans="1:7" ht="38.25">
      <c r="A35" s="16" t="s">
        <v>33</v>
      </c>
      <c r="B35" s="17" t="s">
        <v>34</v>
      </c>
      <c r="C35" s="6"/>
      <c r="D35" s="163">
        <v>137.9</v>
      </c>
      <c r="E35" s="71"/>
      <c r="F35" s="19"/>
      <c r="G35" s="129">
        <f t="shared" si="1"/>
        <v>137.9</v>
      </c>
    </row>
    <row r="36" spans="1:7" ht="77.25" customHeight="1">
      <c r="A36" s="1"/>
      <c r="B36" s="116"/>
      <c r="C36" s="117" t="s">
        <v>35</v>
      </c>
      <c r="D36" s="20">
        <f>D37+D38+D40+D41+D43+D42</f>
        <v>483.20000000000005</v>
      </c>
      <c r="E36" s="71"/>
      <c r="F36" s="19"/>
      <c r="G36" s="19">
        <f aca="true" t="shared" si="2" ref="G36:G44">D36+F36</f>
        <v>483.20000000000005</v>
      </c>
    </row>
    <row r="37" spans="1:7" ht="213" customHeight="1">
      <c r="A37" s="46" t="s">
        <v>38</v>
      </c>
      <c r="B37" s="17" t="s">
        <v>36</v>
      </c>
      <c r="C37" s="1"/>
      <c r="D37" s="127">
        <v>149.934</v>
      </c>
      <c r="E37" s="71"/>
      <c r="F37" s="19"/>
      <c r="G37" s="129">
        <f t="shared" si="2"/>
        <v>149.934</v>
      </c>
    </row>
    <row r="38" spans="1:7" ht="342.75" customHeight="1">
      <c r="A38" s="46" t="s">
        <v>37</v>
      </c>
      <c r="B38" s="89" t="s">
        <v>129</v>
      </c>
      <c r="C38" s="22"/>
      <c r="D38" s="163">
        <v>1.87</v>
      </c>
      <c r="E38" s="72"/>
      <c r="F38" s="29"/>
      <c r="G38" s="29">
        <f t="shared" si="2"/>
        <v>1.87</v>
      </c>
    </row>
    <row r="39" spans="1:7" ht="39" customHeight="1">
      <c r="A39" s="46"/>
      <c r="B39" s="100" t="s">
        <v>128</v>
      </c>
      <c r="C39" s="1"/>
      <c r="D39" s="127"/>
      <c r="E39" s="71"/>
      <c r="F39" s="19"/>
      <c r="G39" s="19"/>
    </row>
    <row r="40" spans="1:7" ht="84.75" customHeight="1">
      <c r="A40" s="16" t="s">
        <v>39</v>
      </c>
      <c r="B40" s="17" t="s">
        <v>87</v>
      </c>
      <c r="C40" s="48"/>
      <c r="D40" s="163">
        <v>1.496</v>
      </c>
      <c r="E40" s="73"/>
      <c r="F40" s="33"/>
      <c r="G40" s="185">
        <f t="shared" si="2"/>
        <v>1.496</v>
      </c>
    </row>
    <row r="41" spans="1:7" ht="181.5" customHeight="1">
      <c r="A41" s="46" t="s">
        <v>23</v>
      </c>
      <c r="B41" s="17" t="s">
        <v>40</v>
      </c>
      <c r="C41" s="6"/>
      <c r="D41" s="127">
        <v>48</v>
      </c>
      <c r="E41" s="71"/>
      <c r="F41" s="19"/>
      <c r="G41" s="129">
        <f t="shared" si="2"/>
        <v>48</v>
      </c>
    </row>
    <row r="42" spans="1:7" ht="28.5" customHeight="1">
      <c r="A42" s="88" t="s">
        <v>101</v>
      </c>
      <c r="B42" s="90" t="s">
        <v>109</v>
      </c>
      <c r="C42" s="22"/>
      <c r="D42" s="163">
        <v>70.4</v>
      </c>
      <c r="E42" s="71"/>
      <c r="F42" s="19"/>
      <c r="G42" s="129">
        <f t="shared" si="2"/>
        <v>70.4</v>
      </c>
    </row>
    <row r="43" spans="1:7" ht="49.5" customHeight="1">
      <c r="A43" s="16" t="s">
        <v>42</v>
      </c>
      <c r="B43" s="17" t="s">
        <v>41</v>
      </c>
      <c r="C43" s="22"/>
      <c r="D43" s="127">
        <v>211.5</v>
      </c>
      <c r="E43" s="71"/>
      <c r="F43" s="19"/>
      <c r="G43" s="129">
        <f t="shared" si="2"/>
        <v>211.5</v>
      </c>
    </row>
    <row r="44" spans="1:7" ht="127.5" customHeight="1">
      <c r="A44" s="16"/>
      <c r="B44" s="21"/>
      <c r="C44" s="24" t="s">
        <v>43</v>
      </c>
      <c r="D44" s="74">
        <f>D45</f>
        <v>245</v>
      </c>
      <c r="E44" s="71"/>
      <c r="F44" s="177"/>
      <c r="G44" s="19">
        <f t="shared" si="2"/>
        <v>245</v>
      </c>
    </row>
    <row r="45" spans="1:7" ht="27" customHeight="1">
      <c r="A45" s="16" t="s">
        <v>45</v>
      </c>
      <c r="B45" s="65" t="s">
        <v>44</v>
      </c>
      <c r="C45" s="2"/>
      <c r="D45" s="129">
        <v>245</v>
      </c>
      <c r="E45" s="71"/>
      <c r="F45" s="177"/>
      <c r="G45" s="129">
        <f aca="true" t="shared" si="3" ref="G45:G55">D45+F45</f>
        <v>245</v>
      </c>
    </row>
    <row r="46" spans="1:7" ht="20.25" customHeight="1">
      <c r="A46" s="46"/>
      <c r="B46" s="23" t="s">
        <v>46</v>
      </c>
      <c r="C46" s="1"/>
      <c r="D46" s="19">
        <f>D44+D36+D30+D22+D12</f>
        <v>41572.6</v>
      </c>
      <c r="E46" s="79"/>
      <c r="F46" s="129">
        <f>F44+F36+F30+F22+F12</f>
        <v>0</v>
      </c>
      <c r="G46" s="19">
        <f>D46+F46</f>
        <v>41572.6</v>
      </c>
    </row>
    <row r="47" spans="1:7" ht="18.75" customHeight="1">
      <c r="A47" s="46"/>
      <c r="B47" s="23" t="s">
        <v>47</v>
      </c>
      <c r="C47" s="1"/>
      <c r="D47" s="19"/>
      <c r="E47" s="1"/>
      <c r="F47" s="38"/>
      <c r="G47" s="19"/>
    </row>
    <row r="48" spans="1:7" ht="18.75" customHeight="1">
      <c r="A48" s="122" t="s">
        <v>159</v>
      </c>
      <c r="B48" s="25" t="s">
        <v>48</v>
      </c>
      <c r="C48" s="1"/>
      <c r="D48" s="19"/>
      <c r="E48" s="1"/>
      <c r="F48" s="38"/>
      <c r="G48" s="19"/>
    </row>
    <row r="49" spans="1:7" ht="36.75" customHeight="1">
      <c r="A49" s="26"/>
      <c r="B49" s="30"/>
      <c r="C49" s="92" t="s">
        <v>154</v>
      </c>
      <c r="D49" s="19">
        <f>D50+D51</f>
        <v>7</v>
      </c>
      <c r="E49" s="70"/>
      <c r="F49" s="177"/>
      <c r="G49" s="19">
        <f t="shared" si="3"/>
        <v>7</v>
      </c>
    </row>
    <row r="50" spans="1:7" ht="27.75" customHeight="1">
      <c r="A50" s="26" t="s">
        <v>134</v>
      </c>
      <c r="B50" s="207" t="s">
        <v>135</v>
      </c>
      <c r="C50" s="66" t="s">
        <v>164</v>
      </c>
      <c r="D50" s="127">
        <v>5</v>
      </c>
      <c r="E50" s="70"/>
      <c r="F50" s="177"/>
      <c r="G50" s="19">
        <f t="shared" si="3"/>
        <v>5</v>
      </c>
    </row>
    <row r="51" spans="1:7" ht="15.75" customHeight="1">
      <c r="A51" s="26"/>
      <c r="B51" s="207"/>
      <c r="C51" s="66" t="s">
        <v>163</v>
      </c>
      <c r="D51" s="212">
        <v>2</v>
      </c>
      <c r="E51" s="213"/>
      <c r="F51" s="182"/>
      <c r="G51" s="19">
        <f t="shared" si="3"/>
        <v>2</v>
      </c>
    </row>
    <row r="52" spans="1:7" ht="50.25" customHeight="1">
      <c r="A52" s="46"/>
      <c r="B52" s="118"/>
      <c r="C52" s="92" t="s">
        <v>132</v>
      </c>
      <c r="D52" s="32">
        <f>D53</f>
        <v>15</v>
      </c>
      <c r="E52" s="72"/>
      <c r="F52" s="182"/>
      <c r="G52" s="29">
        <f t="shared" si="3"/>
        <v>15</v>
      </c>
    </row>
    <row r="53" spans="1:7" ht="39" customHeight="1">
      <c r="A53" s="46" t="s">
        <v>50</v>
      </c>
      <c r="B53" s="119" t="s">
        <v>51</v>
      </c>
      <c r="C53" s="109" t="s">
        <v>143</v>
      </c>
      <c r="D53" s="127">
        <v>15</v>
      </c>
      <c r="E53" s="71"/>
      <c r="F53" s="183"/>
      <c r="G53" s="129">
        <f>D53+F53</f>
        <v>15</v>
      </c>
    </row>
    <row r="54" spans="1:7" ht="24" customHeight="1">
      <c r="A54" s="46"/>
      <c r="B54" s="120"/>
      <c r="C54" s="93" t="s">
        <v>117</v>
      </c>
      <c r="D54" s="31">
        <f>D55</f>
        <v>6</v>
      </c>
      <c r="E54" s="72"/>
      <c r="F54" s="181"/>
      <c r="G54" s="29">
        <f t="shared" si="3"/>
        <v>6</v>
      </c>
    </row>
    <row r="55" spans="1:7" ht="24.75" customHeight="1">
      <c r="A55" s="46" t="s">
        <v>52</v>
      </c>
      <c r="B55" s="120" t="s">
        <v>53</v>
      </c>
      <c r="C55" s="66" t="s">
        <v>166</v>
      </c>
      <c r="D55" s="127">
        <v>6</v>
      </c>
      <c r="E55" s="71"/>
      <c r="F55" s="177"/>
      <c r="G55" s="129">
        <f t="shared" si="3"/>
        <v>6</v>
      </c>
    </row>
    <row r="56" spans="1:7" ht="25.5">
      <c r="A56" s="46"/>
      <c r="B56" s="121"/>
      <c r="C56" s="93" t="s">
        <v>118</v>
      </c>
      <c r="D56" s="32">
        <f>D57</f>
        <v>59.8</v>
      </c>
      <c r="E56" s="93"/>
      <c r="F56" s="184">
        <f>F57</f>
        <v>0</v>
      </c>
      <c r="G56" s="19">
        <f aca="true" t="shared" si="4" ref="G56:G62">D56+F56</f>
        <v>59.8</v>
      </c>
    </row>
    <row r="57" spans="1:7" ht="25.5" customHeight="1">
      <c r="A57" s="46" t="s">
        <v>54</v>
      </c>
      <c r="B57" s="121" t="s">
        <v>55</v>
      </c>
      <c r="C57" s="66" t="s">
        <v>107</v>
      </c>
      <c r="D57" s="127">
        <v>59.8</v>
      </c>
      <c r="E57" s="66"/>
      <c r="F57" s="177"/>
      <c r="G57" s="185">
        <f t="shared" si="4"/>
        <v>59.8</v>
      </c>
    </row>
    <row r="58" spans="1:7" ht="51" customHeight="1">
      <c r="A58" s="46"/>
      <c r="B58" s="99"/>
      <c r="C58" s="92" t="s">
        <v>126</v>
      </c>
      <c r="D58" s="63">
        <f>D59</f>
        <v>1</v>
      </c>
      <c r="E58" s="71"/>
      <c r="F58" s="183"/>
      <c r="G58" s="19">
        <f t="shared" si="4"/>
        <v>1</v>
      </c>
    </row>
    <row r="59" spans="1:7" ht="25.5" customHeight="1">
      <c r="A59" s="46" t="s">
        <v>56</v>
      </c>
      <c r="B59" s="99" t="s">
        <v>142</v>
      </c>
      <c r="C59" s="94" t="s">
        <v>155</v>
      </c>
      <c r="D59" s="163">
        <v>1</v>
      </c>
      <c r="E59" s="71"/>
      <c r="F59" s="177"/>
      <c r="G59" s="170">
        <f t="shared" si="4"/>
        <v>1</v>
      </c>
    </row>
    <row r="60" spans="1:7" ht="27.75" customHeight="1">
      <c r="A60" s="101"/>
      <c r="B60" s="99"/>
      <c r="C60" s="92" t="s">
        <v>154</v>
      </c>
      <c r="D60" s="47">
        <f>D61</f>
        <v>43.5</v>
      </c>
      <c r="E60" s="71"/>
      <c r="F60" s="183"/>
      <c r="G60" s="29">
        <f t="shared" si="4"/>
        <v>43.5</v>
      </c>
    </row>
    <row r="61" spans="1:7" ht="36.75" customHeight="1">
      <c r="A61" s="46" t="s">
        <v>116</v>
      </c>
      <c r="B61" s="152" t="s">
        <v>136</v>
      </c>
      <c r="C61" s="11" t="s">
        <v>119</v>
      </c>
      <c r="D61" s="163">
        <v>43.5</v>
      </c>
      <c r="E61" s="71"/>
      <c r="F61" s="183"/>
      <c r="G61" s="129">
        <f t="shared" si="4"/>
        <v>43.5</v>
      </c>
    </row>
    <row r="62" spans="1:7" ht="12.75">
      <c r="A62" s="40"/>
      <c r="B62" s="58" t="s">
        <v>5</v>
      </c>
      <c r="C62" s="65"/>
      <c r="D62" s="47">
        <f>D49++D52+D54+D56+D58+D60</f>
        <v>132.3</v>
      </c>
      <c r="E62" s="19"/>
      <c r="F62" s="47">
        <f>F49++F52+F54+F56+F58+F60</f>
        <v>0</v>
      </c>
      <c r="G62" s="33">
        <f t="shared" si="4"/>
        <v>132.3</v>
      </c>
    </row>
    <row r="63" spans="1:7" ht="23.25" customHeight="1">
      <c r="A63" s="123" t="s">
        <v>160</v>
      </c>
      <c r="B63" s="34" t="s">
        <v>57</v>
      </c>
      <c r="C63" s="35"/>
      <c r="D63" s="28" t="s">
        <v>17</v>
      </c>
      <c r="E63" s="77"/>
      <c r="F63" s="186"/>
      <c r="G63" s="28"/>
    </row>
    <row r="64" spans="1:7" ht="29.25" customHeight="1">
      <c r="A64" s="53"/>
      <c r="B64" s="138"/>
      <c r="C64" s="134" t="s">
        <v>120</v>
      </c>
      <c r="D64" s="19">
        <f>D65</f>
        <v>3</v>
      </c>
      <c r="E64" s="75"/>
      <c r="F64" s="177"/>
      <c r="G64" s="19">
        <f aca="true" t="shared" si="5" ref="G64:G85">D64+F64</f>
        <v>3</v>
      </c>
    </row>
    <row r="65" spans="1:7" ht="54" customHeight="1">
      <c r="A65" s="53" t="s">
        <v>58</v>
      </c>
      <c r="B65" s="54" t="s">
        <v>59</v>
      </c>
      <c r="C65" s="66" t="s">
        <v>165</v>
      </c>
      <c r="D65" s="170">
        <v>3</v>
      </c>
      <c r="E65" s="76"/>
      <c r="F65" s="178"/>
      <c r="G65" s="129">
        <f t="shared" si="5"/>
        <v>3</v>
      </c>
    </row>
    <row r="66" spans="1:7" ht="42.75" customHeight="1">
      <c r="A66" s="53"/>
      <c r="B66" s="54"/>
      <c r="C66" s="130" t="s">
        <v>127</v>
      </c>
      <c r="D66" s="19">
        <f>D67</f>
        <v>1345.604</v>
      </c>
      <c r="E66" s="76"/>
      <c r="F66" s="177"/>
      <c r="G66" s="19">
        <f t="shared" si="5"/>
        <v>1345.604</v>
      </c>
    </row>
    <row r="67" spans="1:7" ht="25.5" customHeight="1">
      <c r="A67" s="208" t="s">
        <v>58</v>
      </c>
      <c r="B67" s="209" t="s">
        <v>59</v>
      </c>
      <c r="C67" s="66" t="s">
        <v>156</v>
      </c>
      <c r="D67" s="210">
        <v>1345.604</v>
      </c>
      <c r="E67" s="76"/>
      <c r="F67" s="177"/>
      <c r="G67" s="170">
        <f t="shared" si="5"/>
        <v>1345.604</v>
      </c>
    </row>
    <row r="68" spans="1:7" ht="17.25" customHeight="1">
      <c r="A68" s="53"/>
      <c r="B68" s="102" t="s">
        <v>5</v>
      </c>
      <c r="C68" s="80"/>
      <c r="D68" s="63">
        <f>D64+D66</f>
        <v>1348.604</v>
      </c>
      <c r="E68" s="63"/>
      <c r="F68" s="63"/>
      <c r="G68" s="19">
        <f>G64+G66</f>
        <v>1348.604</v>
      </c>
    </row>
    <row r="69" spans="1:7" ht="25.5" customHeight="1">
      <c r="A69" s="26"/>
      <c r="B69" s="36"/>
      <c r="C69" s="93" t="s">
        <v>130</v>
      </c>
      <c r="D69" s="63">
        <f>D70</f>
        <v>362.8</v>
      </c>
      <c r="E69" s="93"/>
      <c r="F69" s="187">
        <f>F70</f>
        <v>0</v>
      </c>
      <c r="G69" s="19">
        <f t="shared" si="5"/>
        <v>362.8</v>
      </c>
    </row>
    <row r="70" spans="1:7" ht="26.25" customHeight="1">
      <c r="A70" s="46" t="s">
        <v>60</v>
      </c>
      <c r="B70" s="98" t="s">
        <v>61</v>
      </c>
      <c r="C70" s="66" t="s">
        <v>108</v>
      </c>
      <c r="D70" s="163">
        <v>362.8</v>
      </c>
      <c r="E70" s="157"/>
      <c r="F70" s="188"/>
      <c r="G70" s="129">
        <f t="shared" si="5"/>
        <v>362.8</v>
      </c>
    </row>
    <row r="71" spans="1:7" ht="39" customHeight="1">
      <c r="A71" s="55"/>
      <c r="B71" s="56"/>
      <c r="C71" s="135" t="s">
        <v>131</v>
      </c>
      <c r="D71" s="57">
        <f>D72+D73</f>
        <v>350.68100000000004</v>
      </c>
      <c r="E71" s="95"/>
      <c r="F71" s="132">
        <f>F73</f>
        <v>0</v>
      </c>
      <c r="G71" s="28">
        <f t="shared" si="5"/>
        <v>350.68100000000004</v>
      </c>
    </row>
    <row r="72" spans="1:7" ht="36.75" customHeight="1">
      <c r="A72" s="81" t="s">
        <v>62</v>
      </c>
      <c r="B72" s="82" t="s">
        <v>63</v>
      </c>
      <c r="C72" s="86" t="s">
        <v>83</v>
      </c>
      <c r="D72" s="171">
        <v>165.681</v>
      </c>
      <c r="E72" s="71"/>
      <c r="F72" s="190"/>
      <c r="G72" s="129">
        <f t="shared" si="5"/>
        <v>165.681</v>
      </c>
    </row>
    <row r="73" spans="1:7" ht="27.75" customHeight="1">
      <c r="A73" s="15" t="s">
        <v>58</v>
      </c>
      <c r="B73" s="37" t="s">
        <v>59</v>
      </c>
      <c r="C73" s="66" t="s">
        <v>64</v>
      </c>
      <c r="D73" s="172">
        <v>185</v>
      </c>
      <c r="E73" s="66"/>
      <c r="F73" s="191"/>
      <c r="G73" s="185">
        <f t="shared" si="5"/>
        <v>185</v>
      </c>
    </row>
    <row r="74" spans="1:7" ht="43.5" customHeight="1">
      <c r="A74" s="15"/>
      <c r="B74" s="37"/>
      <c r="C74" s="66"/>
      <c r="D74" s="172"/>
      <c r="E74" s="130" t="s">
        <v>127</v>
      </c>
      <c r="F74" s="131">
        <f>F75</f>
        <v>17</v>
      </c>
      <c r="G74" s="160">
        <f>D74+F74</f>
        <v>17</v>
      </c>
    </row>
    <row r="75" spans="1:7" ht="27.75" customHeight="1">
      <c r="A75" s="15" t="s">
        <v>62</v>
      </c>
      <c r="B75" s="82" t="s">
        <v>63</v>
      </c>
      <c r="C75" s="66"/>
      <c r="D75" s="172"/>
      <c r="E75" s="66" t="s">
        <v>125</v>
      </c>
      <c r="F75" s="191">
        <v>17</v>
      </c>
      <c r="G75" s="161">
        <f>D75+F75</f>
        <v>17</v>
      </c>
    </row>
    <row r="76" spans="1:7" ht="13.5">
      <c r="A76" s="46"/>
      <c r="B76" s="107" t="s">
        <v>5</v>
      </c>
      <c r="C76" s="38"/>
      <c r="D76" s="19">
        <f>D64+D69+D71+D66</f>
        <v>2062.085</v>
      </c>
      <c r="E76" s="106"/>
      <c r="F76" s="108">
        <f>F64+F69+F71+F66+F72+F74</f>
        <v>17</v>
      </c>
      <c r="G76" s="19">
        <f>D76+F76</f>
        <v>2079.085</v>
      </c>
    </row>
    <row r="77" spans="1:7" ht="50.25" customHeight="1">
      <c r="A77" s="124" t="s">
        <v>158</v>
      </c>
      <c r="B77" s="41" t="s">
        <v>67</v>
      </c>
      <c r="C77" s="38"/>
      <c r="D77" s="47"/>
      <c r="E77" s="78"/>
      <c r="F77" s="190"/>
      <c r="G77" s="129"/>
    </row>
    <row r="78" spans="1:7" ht="38.25" customHeight="1">
      <c r="A78" s="46"/>
      <c r="B78" s="136"/>
      <c r="C78" s="96" t="s">
        <v>157</v>
      </c>
      <c r="D78" s="63">
        <f>D92</f>
        <v>229.79999999999998</v>
      </c>
      <c r="E78" s="71"/>
      <c r="F78" s="192"/>
      <c r="G78" s="19">
        <f t="shared" si="5"/>
        <v>229.79999999999998</v>
      </c>
    </row>
    <row r="79" spans="1:7" ht="76.5">
      <c r="A79" s="154" t="s">
        <v>137</v>
      </c>
      <c r="B79" s="153" t="s">
        <v>138</v>
      </c>
      <c r="C79" s="86" t="s">
        <v>115</v>
      </c>
      <c r="D79" s="163">
        <v>92.8</v>
      </c>
      <c r="E79" s="73"/>
      <c r="F79" s="189"/>
      <c r="G79" s="129">
        <f t="shared" si="5"/>
        <v>92.8</v>
      </c>
    </row>
    <row r="80" spans="1:7" ht="53.25" customHeight="1">
      <c r="A80" s="211" t="s">
        <v>114</v>
      </c>
      <c r="B80" s="97" t="s">
        <v>141</v>
      </c>
      <c r="C80" s="137" t="s">
        <v>145</v>
      </c>
      <c r="D80" s="129">
        <v>24</v>
      </c>
      <c r="E80" s="71"/>
      <c r="F80" s="177"/>
      <c r="G80" s="170">
        <f t="shared" si="5"/>
        <v>24</v>
      </c>
    </row>
    <row r="81" spans="1:7" ht="49.5" customHeight="1">
      <c r="A81" s="154" t="s">
        <v>66</v>
      </c>
      <c r="B81" s="60" t="s">
        <v>65</v>
      </c>
      <c r="C81" s="84" t="s">
        <v>150</v>
      </c>
      <c r="D81" s="169">
        <v>45</v>
      </c>
      <c r="E81" s="71"/>
      <c r="F81" s="183"/>
      <c r="G81" s="129">
        <f t="shared" si="5"/>
        <v>45</v>
      </c>
    </row>
    <row r="82" spans="1:7" ht="26.25" customHeight="1">
      <c r="A82" s="154" t="s">
        <v>17</v>
      </c>
      <c r="B82" s="60" t="s">
        <v>17</v>
      </c>
      <c r="C82" s="86" t="s">
        <v>151</v>
      </c>
      <c r="D82" s="169">
        <v>2.4</v>
      </c>
      <c r="E82" s="71"/>
      <c r="F82" s="183"/>
      <c r="G82" s="129">
        <f t="shared" si="5"/>
        <v>2.4</v>
      </c>
    </row>
    <row r="83" spans="1:7" ht="26.25" customHeight="1">
      <c r="A83" s="154"/>
      <c r="B83" s="60"/>
      <c r="C83" s="195" t="s">
        <v>152</v>
      </c>
      <c r="D83" s="173">
        <v>6</v>
      </c>
      <c r="E83" s="72"/>
      <c r="F83" s="184"/>
      <c r="G83" s="166">
        <f t="shared" si="5"/>
        <v>6</v>
      </c>
    </row>
    <row r="84" spans="1:7" ht="26.25" customHeight="1">
      <c r="A84" s="101"/>
      <c r="B84" s="196" t="s">
        <v>5</v>
      </c>
      <c r="C84" s="86"/>
      <c r="D84" s="169">
        <f>D81+D82+D83</f>
        <v>53.4</v>
      </c>
      <c r="E84" s="71"/>
      <c r="F84" s="183"/>
      <c r="G84" s="129"/>
    </row>
    <row r="85" spans="1:7" ht="26.25" customHeight="1">
      <c r="A85" s="15" t="s">
        <v>71</v>
      </c>
      <c r="B85" s="62" t="s">
        <v>140</v>
      </c>
      <c r="C85" s="39" t="s">
        <v>70</v>
      </c>
      <c r="D85" s="163">
        <v>38.8</v>
      </c>
      <c r="E85" s="73"/>
      <c r="F85" s="189"/>
      <c r="G85" s="185">
        <f t="shared" si="5"/>
        <v>38.8</v>
      </c>
    </row>
    <row r="86" spans="1:7" ht="38.25" customHeight="1">
      <c r="A86" s="46" t="s">
        <v>68</v>
      </c>
      <c r="B86" s="83" t="s">
        <v>69</v>
      </c>
      <c r="C86" s="84" t="s">
        <v>147</v>
      </c>
      <c r="D86" s="168">
        <v>2.4</v>
      </c>
      <c r="E86" s="72"/>
      <c r="F86" s="181"/>
      <c r="G86" s="193">
        <f aca="true" t="shared" si="6" ref="G86:G91">D86+F86</f>
        <v>2.4</v>
      </c>
    </row>
    <row r="87" spans="1:7" ht="65.25" customHeight="1">
      <c r="A87" s="15"/>
      <c r="B87" s="104"/>
      <c r="C87" s="13" t="s">
        <v>146</v>
      </c>
      <c r="D87" s="168">
        <v>14.4</v>
      </c>
      <c r="E87" s="72"/>
      <c r="F87" s="181"/>
      <c r="G87" s="193">
        <f t="shared" si="6"/>
        <v>14.4</v>
      </c>
    </row>
    <row r="88" spans="1:7" ht="84.75" customHeight="1">
      <c r="A88" s="15"/>
      <c r="B88" s="104"/>
      <c r="C88" s="13" t="s">
        <v>149</v>
      </c>
      <c r="D88" s="168">
        <v>3</v>
      </c>
      <c r="E88" s="72"/>
      <c r="F88" s="181"/>
      <c r="G88" s="193">
        <f t="shared" si="6"/>
        <v>3</v>
      </c>
    </row>
    <row r="89" spans="1:7" ht="44.25" customHeight="1">
      <c r="A89" s="15"/>
      <c r="B89" s="61"/>
      <c r="C89" s="105" t="s">
        <v>148</v>
      </c>
      <c r="D89" s="167">
        <v>1</v>
      </c>
      <c r="E89" s="71"/>
      <c r="F89" s="177"/>
      <c r="G89" s="194">
        <f t="shared" si="6"/>
        <v>1</v>
      </c>
    </row>
    <row r="90" spans="1:7" ht="1.5" customHeight="1" hidden="1">
      <c r="A90" s="15"/>
      <c r="B90" s="97"/>
      <c r="C90" s="96"/>
      <c r="D90" s="32"/>
      <c r="E90" s="72"/>
      <c r="F90" s="184"/>
      <c r="G90" s="194">
        <f t="shared" si="6"/>
        <v>0</v>
      </c>
    </row>
    <row r="91" spans="1:7" ht="15" customHeight="1">
      <c r="A91" s="15"/>
      <c r="B91" s="158" t="s">
        <v>5</v>
      </c>
      <c r="C91" s="159"/>
      <c r="D91" s="168">
        <f>SUM(D86:D90)</f>
        <v>20.8</v>
      </c>
      <c r="E91" s="72"/>
      <c r="F91" s="184"/>
      <c r="G91" s="194">
        <f t="shared" si="6"/>
        <v>20.8</v>
      </c>
    </row>
    <row r="92" spans="1:7" ht="12.75">
      <c r="A92" s="46"/>
      <c r="B92" s="59" t="s">
        <v>49</v>
      </c>
      <c r="C92" s="1"/>
      <c r="D92" s="19">
        <f>D91+D85+D80+D79+D84</f>
        <v>229.79999999999998</v>
      </c>
      <c r="E92" s="71"/>
      <c r="F92" s="183"/>
      <c r="G92" s="19">
        <f>D92+F92</f>
        <v>229.79999999999998</v>
      </c>
    </row>
    <row r="93" spans="1:7" ht="34.5" customHeight="1">
      <c r="A93" s="125" t="s">
        <v>161</v>
      </c>
      <c r="B93" s="42" t="s">
        <v>72</v>
      </c>
      <c r="C93" s="2"/>
      <c r="D93" s="33"/>
      <c r="E93" s="73"/>
      <c r="F93" s="178"/>
      <c r="G93" s="33"/>
    </row>
    <row r="94" spans="3:7" ht="39.75" customHeight="1">
      <c r="C94" s="130" t="s">
        <v>127</v>
      </c>
      <c r="D94" s="63">
        <f>D95</f>
        <v>58</v>
      </c>
      <c r="E94" s="71"/>
      <c r="F94" s="183"/>
      <c r="G94" s="19">
        <f>D94+F94</f>
        <v>58</v>
      </c>
    </row>
    <row r="95" spans="1:7" ht="19.5" customHeight="1">
      <c r="A95" s="46" t="s">
        <v>73</v>
      </c>
      <c r="B95" s="85" t="s">
        <v>74</v>
      </c>
      <c r="C95" s="43" t="s">
        <v>75</v>
      </c>
      <c r="D95" s="163">
        <v>58</v>
      </c>
      <c r="E95" s="73"/>
      <c r="F95" s="189"/>
      <c r="G95" s="167">
        <f>D95+F95</f>
        <v>58</v>
      </c>
    </row>
    <row r="96" spans="1:7" ht="20.25" customHeight="1">
      <c r="A96" s="125" t="s">
        <v>162</v>
      </c>
      <c r="B96" s="41" t="s">
        <v>76</v>
      </c>
      <c r="C96" s="1"/>
      <c r="D96" s="19"/>
      <c r="E96" s="71"/>
      <c r="F96" s="177"/>
      <c r="G96" s="19"/>
    </row>
    <row r="97" spans="1:7" ht="67.5" customHeight="1">
      <c r="A97" s="46"/>
      <c r="B97" s="44"/>
      <c r="C97" s="133" t="s">
        <v>121</v>
      </c>
      <c r="D97" s="32">
        <f>D98</f>
        <v>49.9</v>
      </c>
      <c r="E97" s="72"/>
      <c r="F97" s="184"/>
      <c r="G97" s="29">
        <f aca="true" t="shared" si="7" ref="G97:G103">D97+F97</f>
        <v>49.9</v>
      </c>
    </row>
    <row r="98" spans="1:7" ht="41.25" customHeight="1">
      <c r="A98" s="46" t="s">
        <v>77</v>
      </c>
      <c r="B98" s="44" t="s">
        <v>78</v>
      </c>
      <c r="C98" s="17" t="s">
        <v>122</v>
      </c>
      <c r="D98" s="127">
        <v>49.9</v>
      </c>
      <c r="E98" s="71"/>
      <c r="F98" s="183"/>
      <c r="G98" s="129">
        <f t="shared" si="7"/>
        <v>49.9</v>
      </c>
    </row>
    <row r="99" spans="1:7" ht="68.25" customHeight="1">
      <c r="A99" s="26"/>
      <c r="B99" s="45"/>
      <c r="C99" s="133" t="s">
        <v>124</v>
      </c>
      <c r="D99" s="32">
        <f>D100</f>
        <v>15</v>
      </c>
      <c r="E99" s="72"/>
      <c r="F99" s="184"/>
      <c r="G99" s="29">
        <f t="shared" si="7"/>
        <v>15</v>
      </c>
    </row>
    <row r="100" spans="1:7" ht="35.25" customHeight="1">
      <c r="A100" s="26" t="s">
        <v>79</v>
      </c>
      <c r="B100" s="45" t="s">
        <v>139</v>
      </c>
      <c r="C100" s="17" t="s">
        <v>123</v>
      </c>
      <c r="D100" s="127">
        <v>15</v>
      </c>
      <c r="E100" s="79"/>
      <c r="F100" s="183"/>
      <c r="G100" s="129">
        <f t="shared" si="7"/>
        <v>15</v>
      </c>
    </row>
    <row r="101" spans="1:7" ht="21" customHeight="1">
      <c r="A101" s="16"/>
      <c r="B101" s="64" t="s">
        <v>5</v>
      </c>
      <c r="C101" s="17"/>
      <c r="D101" s="19">
        <f>D97+D99</f>
        <v>64.9</v>
      </c>
      <c r="E101" s="19"/>
      <c r="F101" s="67"/>
      <c r="G101" s="29">
        <f t="shared" si="7"/>
        <v>64.9</v>
      </c>
    </row>
    <row r="102" spans="1:7" ht="19.5" customHeight="1">
      <c r="A102" s="16"/>
      <c r="B102" s="49" t="s">
        <v>80</v>
      </c>
      <c r="C102" s="48"/>
      <c r="D102" s="155">
        <f>D101+D95+D92+D76+D62</f>
        <v>2547.085</v>
      </c>
      <c r="E102" s="155"/>
      <c r="F102" s="155">
        <f>F74</f>
        <v>17</v>
      </c>
      <c r="G102" s="20">
        <f>D102+F102</f>
        <v>2564.085</v>
      </c>
    </row>
    <row r="103" spans="1:7" ht="21.75" customHeight="1">
      <c r="A103" s="40"/>
      <c r="B103" s="112" t="s">
        <v>49</v>
      </c>
      <c r="C103" s="6"/>
      <c r="D103" s="20">
        <f>D102+D46</f>
        <v>44119.685</v>
      </c>
      <c r="E103" s="156"/>
      <c r="F103" s="20">
        <f>F102+F46</f>
        <v>17</v>
      </c>
      <c r="G103" s="20">
        <f t="shared" si="7"/>
        <v>44136.685</v>
      </c>
    </row>
    <row r="104" ht="12.75">
      <c r="D104" s="198"/>
    </row>
    <row r="105" ht="12.75">
      <c r="D105" s="198"/>
    </row>
    <row r="106" spans="1:7" ht="12.75">
      <c r="A106" s="214" t="s">
        <v>111</v>
      </c>
      <c r="B106" s="214"/>
      <c r="C106" s="214"/>
      <c r="D106" s="197"/>
      <c r="E106" s="110"/>
      <c r="F106" s="110"/>
      <c r="G106" s="110"/>
    </row>
    <row r="107" spans="1:7" ht="15">
      <c r="A107" s="214"/>
      <c r="B107" s="214"/>
      <c r="C107" s="214"/>
      <c r="D107" s="197"/>
      <c r="E107" s="50"/>
      <c r="F107" s="110" t="s">
        <v>113</v>
      </c>
      <c r="G107" s="110"/>
    </row>
    <row r="108" spans="1:7" ht="14.25">
      <c r="A108" s="111" t="s">
        <v>112</v>
      </c>
      <c r="B108" s="111"/>
      <c r="C108" s="110"/>
      <c r="D108" s="197"/>
      <c r="E108" s="110"/>
      <c r="F108" s="110"/>
      <c r="G108" s="110"/>
    </row>
    <row r="109" ht="12.75">
      <c r="D109" s="199"/>
    </row>
    <row r="110" ht="12.75">
      <c r="D110" s="199"/>
    </row>
  </sheetData>
  <sheetProtection/>
  <mergeCells count="15">
    <mergeCell ref="E8:E9"/>
    <mergeCell ref="F8:F9"/>
    <mergeCell ref="B4:F4"/>
    <mergeCell ref="A6:A7"/>
    <mergeCell ref="A8:A9"/>
    <mergeCell ref="A106:C107"/>
    <mergeCell ref="I7:I10"/>
    <mergeCell ref="B6:B7"/>
    <mergeCell ref="B8:B9"/>
    <mergeCell ref="G6:G7"/>
    <mergeCell ref="G8:G9"/>
    <mergeCell ref="C6:D7"/>
    <mergeCell ref="E6:F7"/>
    <mergeCell ref="C8:C9"/>
    <mergeCell ref="D8:D9"/>
  </mergeCells>
  <printOptions/>
  <pageMargins left="0.75" right="0.75" top="1" bottom="1" header="0.5" footer="0.5"/>
  <pageSetup horizontalDpi="600" verticalDpi="600" orientation="landscape" paperSize="9" scale="70" r:id="rId1"/>
  <rowBreaks count="5" manualBreakCount="5">
    <brk id="20" max="6" man="1"/>
    <brk id="27" max="6" man="1"/>
    <brk id="38" max="6" man="1"/>
    <brk id="49" max="6" man="1"/>
    <brk id="70"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Matrix</dc:creator>
  <cp:keywords/>
  <dc:description/>
  <cp:lastModifiedBy>Admin</cp:lastModifiedBy>
  <cp:lastPrinted>2012-01-05T16:48:28Z</cp:lastPrinted>
  <dcterms:created xsi:type="dcterms:W3CDTF">2009-12-17T12:30:57Z</dcterms:created>
  <dcterms:modified xsi:type="dcterms:W3CDTF">2012-01-06T07:25:48Z</dcterms:modified>
  <cp:category/>
  <cp:version/>
  <cp:contentType/>
  <cp:contentStatus/>
</cp:coreProperties>
</file>