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'Аркуш1'!$A$1:$G$42</definedName>
  </definedNames>
  <calcPr fullCalcOnLoad="1"/>
</workbook>
</file>

<file path=xl/sharedStrings.xml><?xml version="1.0" encoding="utf-8"?>
<sst xmlns="http://schemas.openxmlformats.org/spreadsheetml/2006/main" count="76" uniqueCount="71">
  <si>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</si>
  <si>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</si>
  <si>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</si>
  <si>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</si>
  <si>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</si>
  <si>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</si>
  <si>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</si>
  <si>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</si>
  <si>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</si>
  <si>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</si>
  <si>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</si>
  <si>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</si>
  <si>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</si>
  <si>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</si>
  <si>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</si>
  <si>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</si>
  <si>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</si>
  <si>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</si>
  <si>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</si>
  <si>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</si>
  <si>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</si>
  <si>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</si>
  <si>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</si>
  <si>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</si>
  <si>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</si>
  <si>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</si>
  <si>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</si>
  <si>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</si>
  <si>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</si>
  <si>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</si>
  <si>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</si>
  <si>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</si>
  <si>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</si>
  <si>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</si>
  <si>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</si>
  <si>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</si>
  <si>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</si>
  <si>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</si>
  <si>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</si>
  <si>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</si>
  <si>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</si>
  <si>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</si>
  <si>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</si>
  <si>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</si>
  <si>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</si>
  <si>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</si>
  <si>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</si>
  <si>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</si>
  <si>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</si>
  <si>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</si>
  <si>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</si>
  <si>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</si>
  <si>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</si>
  <si>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</si>
  <si>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</si>
  <si>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</si>
  <si>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</si>
  <si>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</si>
  <si>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</si>
  <si>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</si>
  <si>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інші субвенції</t>
  </si>
  <si>
    <t>Баштанська районна рада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</si>
  <si>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 23 березня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</si>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</sst>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)"/>
    <numFmt numFmtId="173" formatCode="0.0"/>
    <numFmt numFmtId="174" formatCode="#0.00"/>
    <numFmt numFmtId="175" formatCode="#0.000"/>
    <numFmt numFmtId="176" formatCode="#0.0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1" fillId="0" borderId="11" xfId="0" applyNumberFormat="1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0" fillId="0" borderId="11" xfId="0" applyFill="1" applyBorder="1" applyAlignment="1">
      <alignment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73" fontId="1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 quotePrefix="1">
      <alignment/>
    </xf>
    <xf numFmtId="0" fontId="0" fillId="0" borderId="15" xfId="0" applyFill="1" applyBorder="1" applyAlignment="1" quotePrefix="1">
      <alignment/>
    </xf>
    <xf numFmtId="0" fontId="0" fillId="0" borderId="16" xfId="0" applyFill="1" applyBorder="1" applyAlignment="1">
      <alignment wrapText="1"/>
    </xf>
    <xf numFmtId="0" fontId="1" fillId="0" borderId="16" xfId="0" applyFont="1" applyFill="1" applyBorder="1" applyAlignment="1">
      <alignment horizontal="center" vertical="top"/>
    </xf>
    <xf numFmtId="173" fontId="1" fillId="0" borderId="16" xfId="0" applyNumberFormat="1" applyFont="1" applyFill="1" applyBorder="1" applyAlignment="1">
      <alignment horizontal="center" vertical="top"/>
    </xf>
    <xf numFmtId="0" fontId="22" fillId="25" borderId="17" xfId="0" applyFont="1" applyFill="1" applyBorder="1" applyAlignment="1" quotePrefix="1">
      <alignment/>
    </xf>
    <xf numFmtId="0" fontId="22" fillId="25" borderId="18" xfId="0" applyFont="1" applyFill="1" applyBorder="1" applyAlignment="1">
      <alignment wrapText="1"/>
    </xf>
    <xf numFmtId="0" fontId="2" fillId="25" borderId="18" xfId="0" applyFont="1" applyFill="1" applyBorder="1" applyAlignment="1">
      <alignment horizontal="center" vertical="top"/>
    </xf>
    <xf numFmtId="0" fontId="0" fillId="0" borderId="19" xfId="0" applyFill="1" applyBorder="1" applyAlignment="1" quotePrefix="1">
      <alignment/>
    </xf>
    <xf numFmtId="0" fontId="0" fillId="0" borderId="20" xfId="0" applyFill="1" applyBorder="1" applyAlignment="1">
      <alignment wrapText="1"/>
    </xf>
    <xf numFmtId="0" fontId="1" fillId="0" borderId="20" xfId="0" applyFont="1" applyFill="1" applyBorder="1" applyAlignment="1">
      <alignment horizontal="center" vertical="top"/>
    </xf>
    <xf numFmtId="0" fontId="1" fillId="24" borderId="16" xfId="0" applyFont="1" applyFill="1" applyBorder="1" applyAlignment="1">
      <alignment horizontal="center" vertical="top"/>
    </xf>
    <xf numFmtId="173" fontId="2" fillId="25" borderId="18" xfId="0" applyNumberFormat="1" applyFont="1" applyFill="1" applyBorder="1" applyAlignment="1">
      <alignment horizontal="center" vertical="top"/>
    </xf>
    <xf numFmtId="0" fontId="0" fillId="0" borderId="21" xfId="0" applyFill="1" applyBorder="1" applyAlignment="1" quotePrefix="1">
      <alignment/>
    </xf>
    <xf numFmtId="0" fontId="0" fillId="0" borderId="12" xfId="0" applyFill="1" applyBorder="1" applyAlignment="1">
      <alignment wrapText="1"/>
    </xf>
    <xf numFmtId="0" fontId="22" fillId="25" borderId="17" xfId="0" applyFont="1" applyFill="1" applyBorder="1" applyAlignment="1">
      <alignment/>
    </xf>
    <xf numFmtId="173" fontId="2" fillId="25" borderId="18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 horizontal="center" vertical="top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 vertical="top"/>
    </xf>
    <xf numFmtId="0" fontId="25" fillId="4" borderId="14" xfId="0" applyFont="1" applyFill="1" applyBorder="1" applyAlignment="1">
      <alignment/>
    </xf>
    <xf numFmtId="0" fontId="25" fillId="4" borderId="11" xfId="0" applyFont="1" applyFill="1" applyBorder="1" applyAlignment="1">
      <alignment wrapText="1"/>
    </xf>
    <xf numFmtId="0" fontId="25" fillId="4" borderId="15" xfId="0" applyFont="1" applyFill="1" applyBorder="1" applyAlignment="1">
      <alignment/>
    </xf>
    <xf numFmtId="0" fontId="25" fillId="4" borderId="16" xfId="0" applyFont="1" applyFill="1" applyBorder="1" applyAlignment="1">
      <alignment wrapText="1"/>
    </xf>
    <xf numFmtId="0" fontId="24" fillId="4" borderId="16" xfId="0" applyFont="1" applyFill="1" applyBorder="1" applyAlignment="1">
      <alignment horizontal="center" vertical="top"/>
    </xf>
    <xf numFmtId="174" fontId="28" fillId="0" borderId="11" xfId="52" applyNumberFormat="1" applyFont="1" applyBorder="1" applyAlignment="1">
      <alignment vertical="center" wrapText="1"/>
      <protection/>
    </xf>
    <xf numFmtId="0" fontId="29" fillId="0" borderId="11" xfId="52" applyFont="1" applyBorder="1" applyAlignment="1" quotePrefix="1">
      <alignment vertical="center" wrapText="1"/>
      <protection/>
    </xf>
    <xf numFmtId="0" fontId="29" fillId="0" borderId="11" xfId="52" applyFont="1" applyBorder="1" applyAlignment="1">
      <alignment vertical="center" wrapText="1"/>
      <protection/>
    </xf>
    <xf numFmtId="174" fontId="30" fillId="0" borderId="11" xfId="52" applyNumberFormat="1" applyFont="1" applyBorder="1" applyAlignment="1">
      <alignment vertical="center" wrapText="1"/>
      <protection/>
    </xf>
    <xf numFmtId="0" fontId="30" fillId="0" borderId="11" xfId="52" applyFont="1" applyBorder="1" applyAlignment="1" quotePrefix="1">
      <alignment vertical="center" wrapText="1"/>
      <protection/>
    </xf>
    <xf numFmtId="0" fontId="30" fillId="0" borderId="11" xfId="52" applyFont="1" applyBorder="1" applyAlignment="1">
      <alignment vertical="center" wrapText="1"/>
      <protection/>
    </xf>
    <xf numFmtId="173" fontId="2" fillId="25" borderId="22" xfId="0" applyNumberFormat="1" applyFont="1" applyFill="1" applyBorder="1" applyAlignment="1">
      <alignment horizontal="center" vertical="top"/>
    </xf>
    <xf numFmtId="174" fontId="31" fillId="0" borderId="11" xfId="52" applyNumberFormat="1" applyFont="1" applyBorder="1" applyAlignment="1">
      <alignment vertical="center" wrapText="1"/>
      <protection/>
    </xf>
    <xf numFmtId="176" fontId="30" fillId="0" borderId="11" xfId="52" applyNumberFormat="1" applyFont="1" applyBorder="1" applyAlignment="1">
      <alignment vertical="center" wrapText="1"/>
      <protection/>
    </xf>
    <xf numFmtId="176" fontId="30" fillId="0" borderId="11" xfId="52" applyNumberFormat="1" applyFont="1" applyBorder="1" applyAlignment="1">
      <alignment horizontal="center" vertical="center" wrapText="1"/>
      <protection/>
    </xf>
    <xf numFmtId="174" fontId="30" fillId="0" borderId="11" xfId="52" applyNumberFormat="1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8" sqref="J28"/>
    </sheetView>
  </sheetViews>
  <sheetFormatPr defaultColWidth="9.140625" defaultRowHeight="15"/>
  <cols>
    <col min="2" max="2" width="62.7109375" style="0" customWidth="1"/>
    <col min="3" max="3" width="11.14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62" t="s">
        <v>62</v>
      </c>
      <c r="C1" s="62"/>
      <c r="D1" s="62"/>
      <c r="E1" s="62"/>
      <c r="F1" s="62"/>
      <c r="G1" s="62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60" t="s">
        <v>8</v>
      </c>
      <c r="B3" s="64" t="s">
        <v>7</v>
      </c>
      <c r="C3" s="63" t="s">
        <v>5</v>
      </c>
      <c r="D3" s="63"/>
      <c r="E3" s="63"/>
      <c r="F3" s="63" t="s">
        <v>6</v>
      </c>
      <c r="G3" s="70"/>
      <c r="H3" s="4"/>
      <c r="I3" s="4"/>
      <c r="J3" s="3"/>
      <c r="K3" s="3"/>
      <c r="L3" s="3"/>
    </row>
    <row r="4" spans="1:12" ht="15.75">
      <c r="A4" s="61"/>
      <c r="B4" s="65"/>
      <c r="C4" s="67" t="s">
        <v>0</v>
      </c>
      <c r="D4" s="69" t="s">
        <v>2</v>
      </c>
      <c r="E4" s="69"/>
      <c r="F4" s="67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61"/>
      <c r="B5" s="66"/>
      <c r="C5" s="68"/>
      <c r="D5" s="18" t="s">
        <v>55</v>
      </c>
      <c r="E5" s="18" t="s">
        <v>1</v>
      </c>
      <c r="F5" s="68"/>
      <c r="G5" s="19" t="s">
        <v>3</v>
      </c>
      <c r="H5" s="2"/>
      <c r="I5" s="2"/>
      <c r="J5" s="3"/>
      <c r="K5" s="3"/>
      <c r="L5" s="3"/>
    </row>
    <row r="6" spans="1:13" ht="21" thickBot="1">
      <c r="A6" s="26" t="s">
        <v>9</v>
      </c>
      <c r="B6" s="27" t="s">
        <v>61</v>
      </c>
      <c r="C6" s="28">
        <f>C7</f>
        <v>211.1</v>
      </c>
      <c r="D6" s="28">
        <f>D7</f>
        <v>171.4</v>
      </c>
      <c r="E6" s="28">
        <f>E7</f>
        <v>36.1</v>
      </c>
      <c r="F6" s="28">
        <f>F7</f>
        <v>0</v>
      </c>
      <c r="G6" s="28">
        <f>G7</f>
        <v>0</v>
      </c>
      <c r="H6" s="13"/>
      <c r="I6" s="13"/>
      <c r="J6" s="13"/>
      <c r="K6" s="9"/>
      <c r="L6" s="9"/>
      <c r="M6" s="9"/>
    </row>
    <row r="7" spans="1:13" ht="21" thickBot="1">
      <c r="A7" s="29" t="s">
        <v>10</v>
      </c>
      <c r="B7" s="30" t="s">
        <v>11</v>
      </c>
      <c r="C7" s="31">
        <v>211.1</v>
      </c>
      <c r="D7" s="49">
        <v>171.4</v>
      </c>
      <c r="E7" s="31">
        <v>36.1</v>
      </c>
      <c r="F7" s="31"/>
      <c r="G7" s="31"/>
      <c r="H7" s="13"/>
      <c r="I7" s="13"/>
      <c r="J7" s="13"/>
      <c r="K7" s="9"/>
      <c r="L7" s="9"/>
      <c r="M7" s="9"/>
    </row>
    <row r="8" spans="1:13" ht="17.25" customHeight="1" thickBot="1">
      <c r="A8" s="26" t="s">
        <v>12</v>
      </c>
      <c r="B8" s="27" t="s">
        <v>63</v>
      </c>
      <c r="C8" s="33">
        <f>C10+C11+C13+C9</f>
        <v>4055.5999999999995</v>
      </c>
      <c r="D8" s="33">
        <f>D10+D11+D13</f>
        <v>1999.7</v>
      </c>
      <c r="E8" s="33">
        <f>E10+E11+E13</f>
        <v>612</v>
      </c>
      <c r="F8" s="33">
        <f>F10+F11+F13</f>
        <v>104</v>
      </c>
      <c r="G8" s="33">
        <f>G10+G11+G13</f>
        <v>0</v>
      </c>
      <c r="H8" s="13"/>
      <c r="I8" s="13"/>
      <c r="J8" s="13"/>
      <c r="K8" s="9"/>
      <c r="L8" s="10"/>
      <c r="M8" s="9"/>
    </row>
    <row r="9" spans="1:13" ht="17.25" customHeight="1">
      <c r="A9" s="53" t="s">
        <v>25</v>
      </c>
      <c r="B9" s="54" t="s">
        <v>26</v>
      </c>
      <c r="C9" s="58">
        <v>6.7</v>
      </c>
      <c r="D9" s="52"/>
      <c r="E9" s="52"/>
      <c r="F9" s="52"/>
      <c r="G9" s="52"/>
      <c r="H9" s="13"/>
      <c r="I9" s="13"/>
      <c r="J9" s="13"/>
      <c r="K9" s="9"/>
      <c r="L9" s="10"/>
      <c r="M9" s="9"/>
    </row>
    <row r="10" spans="1:13" ht="20.25">
      <c r="A10" s="22" t="s">
        <v>13</v>
      </c>
      <c r="B10" s="23" t="s">
        <v>57</v>
      </c>
      <c r="C10" s="32">
        <v>2933.2</v>
      </c>
      <c r="D10" s="32">
        <v>1999.7</v>
      </c>
      <c r="E10" s="32">
        <v>612</v>
      </c>
      <c r="F10" s="32">
        <v>104</v>
      </c>
      <c r="G10" s="32"/>
      <c r="H10" s="13"/>
      <c r="I10" s="13"/>
      <c r="J10" s="13"/>
      <c r="K10" s="9"/>
      <c r="L10" s="9"/>
      <c r="M10" s="9"/>
    </row>
    <row r="11" spans="1:13" ht="30.75">
      <c r="A11" s="21" t="s">
        <v>14</v>
      </c>
      <c r="B11" s="16" t="s">
        <v>56</v>
      </c>
      <c r="C11" s="12">
        <v>1081.1</v>
      </c>
      <c r="D11" s="12"/>
      <c r="E11" s="12"/>
      <c r="F11" s="12"/>
      <c r="G11" s="12"/>
      <c r="H11" s="13"/>
      <c r="I11" s="13"/>
      <c r="J11" s="13"/>
      <c r="K11" s="9"/>
      <c r="L11" s="9"/>
      <c r="M11" s="9"/>
    </row>
    <row r="12" spans="1:13" ht="20.25">
      <c r="A12" s="44" t="s">
        <v>58</v>
      </c>
      <c r="B12" s="45"/>
      <c r="C12" s="43">
        <f>C10+C11</f>
        <v>4014.2999999999997</v>
      </c>
      <c r="D12" s="43">
        <f>D10+D11</f>
        <v>1999.7</v>
      </c>
      <c r="E12" s="43">
        <f>E10+E11</f>
        <v>612</v>
      </c>
      <c r="F12" s="43"/>
      <c r="G12" s="43"/>
      <c r="H12" s="13"/>
      <c r="I12" s="13"/>
      <c r="J12" s="13"/>
      <c r="K12" s="9"/>
      <c r="L12" s="9"/>
      <c r="M12" s="9"/>
    </row>
    <row r="13" spans="1:13" ht="21" thickBot="1">
      <c r="A13" s="34" t="s">
        <v>15</v>
      </c>
      <c r="B13" s="35" t="s">
        <v>16</v>
      </c>
      <c r="C13" s="17">
        <v>34.6</v>
      </c>
      <c r="D13" s="17"/>
      <c r="E13" s="17"/>
      <c r="F13" s="17"/>
      <c r="G13" s="17"/>
      <c r="H13" s="13"/>
      <c r="I13" s="13"/>
      <c r="J13" s="13"/>
      <c r="K13" s="9"/>
      <c r="L13" s="9"/>
      <c r="M13" s="9"/>
    </row>
    <row r="14" spans="1:13" ht="17.25" customHeight="1" thickBot="1">
      <c r="A14" s="26" t="s">
        <v>17</v>
      </c>
      <c r="B14" s="27" t="s">
        <v>65</v>
      </c>
      <c r="C14" s="33">
        <f>C15+C17+C18+C19+C21+C25+C20+C22+C23</f>
        <v>12402.500000000002</v>
      </c>
      <c r="D14" s="33">
        <f>D15+D17+D18+D19+D21+D25</f>
        <v>6483.3</v>
      </c>
      <c r="E14" s="33">
        <f>E15+E17+E18+E19+E21+E25</f>
        <v>2196.4</v>
      </c>
      <c r="F14" s="33">
        <f>F15+F17+F18+F19+F21+F25</f>
        <v>235.66699999999997</v>
      </c>
      <c r="G14" s="33">
        <f>G15+G17+G18+G19+G21+G25</f>
        <v>0</v>
      </c>
      <c r="H14" s="13"/>
      <c r="I14" s="13"/>
      <c r="J14" s="14"/>
      <c r="K14" s="9"/>
      <c r="L14" s="9"/>
      <c r="M14" s="10"/>
    </row>
    <row r="15" spans="1:13" ht="20.25">
      <c r="A15" s="22" t="s">
        <v>18</v>
      </c>
      <c r="B15" s="23" t="s">
        <v>54</v>
      </c>
      <c r="C15" s="24">
        <v>7891.3</v>
      </c>
      <c r="D15" s="57">
        <v>5797.3</v>
      </c>
      <c r="E15" s="58">
        <v>1959.1</v>
      </c>
      <c r="F15" s="24">
        <v>235.6</v>
      </c>
      <c r="G15" s="24"/>
      <c r="H15" s="13"/>
      <c r="I15" s="13"/>
      <c r="J15" s="13"/>
      <c r="K15" s="9"/>
      <c r="L15" s="9"/>
      <c r="M15" s="9"/>
    </row>
    <row r="16" spans="1:13" ht="20.25">
      <c r="A16" s="46" t="s">
        <v>59</v>
      </c>
      <c r="B16" s="47"/>
      <c r="C16" s="48">
        <v>7891.3</v>
      </c>
      <c r="D16" s="48">
        <v>5797.3</v>
      </c>
      <c r="E16" s="48">
        <v>1959.1</v>
      </c>
      <c r="F16" s="48"/>
      <c r="G16" s="48"/>
      <c r="H16" s="13"/>
      <c r="I16" s="13"/>
      <c r="J16" s="13"/>
      <c r="K16" s="9"/>
      <c r="L16" s="9"/>
      <c r="M16" s="9"/>
    </row>
    <row r="17" spans="1:13" ht="30.75">
      <c r="A17" s="21" t="s">
        <v>19</v>
      </c>
      <c r="B17" s="16" t="s">
        <v>20</v>
      </c>
      <c r="C17" s="8">
        <v>284.4</v>
      </c>
      <c r="D17" s="8">
        <v>198.5</v>
      </c>
      <c r="E17" s="8">
        <v>80.7</v>
      </c>
      <c r="F17" s="8"/>
      <c r="G17" s="8"/>
      <c r="H17" s="13"/>
      <c r="I17" s="13"/>
      <c r="J17" s="13"/>
      <c r="K17" s="9"/>
      <c r="L17" s="10"/>
      <c r="M17" s="9"/>
    </row>
    <row r="18" spans="1:13" ht="15.75" customHeight="1">
      <c r="A18" s="21" t="s">
        <v>21</v>
      </c>
      <c r="B18" s="16" t="s">
        <v>22</v>
      </c>
      <c r="C18" s="8">
        <v>81.9</v>
      </c>
      <c r="D18" s="8">
        <v>72.8</v>
      </c>
      <c r="E18" s="8">
        <v>8.1</v>
      </c>
      <c r="F18" s="8">
        <v>0.015</v>
      </c>
      <c r="G18" s="8"/>
      <c r="H18" s="13"/>
      <c r="I18" s="13"/>
      <c r="J18" s="13"/>
      <c r="K18" s="9"/>
      <c r="L18" s="9"/>
      <c r="M18" s="9"/>
    </row>
    <row r="19" spans="1:13" ht="15" customHeight="1">
      <c r="A19" s="21" t="s">
        <v>23</v>
      </c>
      <c r="B19" s="16" t="s">
        <v>24</v>
      </c>
      <c r="C19" s="8">
        <v>408.5</v>
      </c>
      <c r="D19" s="8">
        <v>293.9</v>
      </c>
      <c r="E19" s="8">
        <v>98.7</v>
      </c>
      <c r="F19" s="8"/>
      <c r="G19" s="8"/>
      <c r="H19" s="13"/>
      <c r="I19" s="13"/>
      <c r="J19" s="13"/>
      <c r="K19" s="9"/>
      <c r="L19" s="9"/>
      <c r="M19" s="9"/>
    </row>
    <row r="20" spans="1:13" ht="15" customHeight="1">
      <c r="A20" s="50" t="s">
        <v>25</v>
      </c>
      <c r="B20" s="51" t="s">
        <v>26</v>
      </c>
      <c r="C20" s="59">
        <v>104.6</v>
      </c>
      <c r="D20" s="8"/>
      <c r="E20" s="8"/>
      <c r="F20" s="8"/>
      <c r="G20" s="8"/>
      <c r="H20" s="13"/>
      <c r="I20" s="13"/>
      <c r="J20" s="13"/>
      <c r="K20" s="9"/>
      <c r="L20" s="9"/>
      <c r="M20" s="9"/>
    </row>
    <row r="21" spans="1:13" ht="30.75">
      <c r="A21" s="21" t="s">
        <v>27</v>
      </c>
      <c r="B21" s="16" t="s">
        <v>28</v>
      </c>
      <c r="C21" s="59">
        <v>178.7</v>
      </c>
      <c r="D21" s="8">
        <v>120.8</v>
      </c>
      <c r="E21" s="8">
        <v>49.8</v>
      </c>
      <c r="F21" s="8">
        <v>0.052</v>
      </c>
      <c r="G21" s="8"/>
      <c r="H21" s="13"/>
      <c r="I21" s="13"/>
      <c r="J21" s="13"/>
      <c r="K21" s="9"/>
      <c r="L21" s="9"/>
      <c r="M21" s="9"/>
    </row>
    <row r="22" spans="1:13" ht="20.25">
      <c r="A22" s="50" t="s">
        <v>66</v>
      </c>
      <c r="B22" s="51" t="s">
        <v>67</v>
      </c>
      <c r="C22" s="59">
        <v>4</v>
      </c>
      <c r="D22" s="17"/>
      <c r="E22" s="17"/>
      <c r="F22" s="17"/>
      <c r="G22" s="17"/>
      <c r="H22" s="13"/>
      <c r="I22" s="13"/>
      <c r="J22" s="13"/>
      <c r="K22" s="9"/>
      <c r="L22" s="9"/>
      <c r="M22" s="9"/>
    </row>
    <row r="23" spans="1:13" ht="30.75">
      <c r="A23" s="21" t="s">
        <v>50</v>
      </c>
      <c r="B23" s="16" t="s">
        <v>51</v>
      </c>
      <c r="C23" s="59">
        <v>21.8</v>
      </c>
      <c r="D23" s="17"/>
      <c r="E23" s="17"/>
      <c r="F23" s="17"/>
      <c r="G23" s="17"/>
      <c r="H23" s="13"/>
      <c r="I23" s="13"/>
      <c r="J23" s="13"/>
      <c r="K23" s="9"/>
      <c r="L23" s="9"/>
      <c r="M23" s="9"/>
    </row>
    <row r="24" spans="1:13" ht="20.25">
      <c r="A24" s="34"/>
      <c r="B24" s="35"/>
      <c r="C24" s="17"/>
      <c r="D24" s="17"/>
      <c r="E24" s="17"/>
      <c r="F24" s="17"/>
      <c r="G24" s="17"/>
      <c r="H24" s="13"/>
      <c r="I24" s="13"/>
      <c r="J24" s="13"/>
      <c r="K24" s="9"/>
      <c r="L24" s="9"/>
      <c r="M24" s="9"/>
    </row>
    <row r="25" spans="1:13" ht="21" thickBot="1">
      <c r="A25" s="34" t="s">
        <v>29</v>
      </c>
      <c r="B25" s="35" t="s">
        <v>60</v>
      </c>
      <c r="C25" s="59">
        <v>3427.3</v>
      </c>
      <c r="D25" s="38"/>
      <c r="E25" s="38"/>
      <c r="F25" s="38"/>
      <c r="G25" s="38"/>
      <c r="H25" s="15"/>
      <c r="I25" s="13"/>
      <c r="J25" s="13"/>
      <c r="K25" s="9"/>
      <c r="L25" s="9"/>
      <c r="M25" s="9"/>
    </row>
    <row r="26" spans="1:13" ht="33" thickBot="1">
      <c r="A26" s="26" t="s">
        <v>31</v>
      </c>
      <c r="B26" s="27" t="s">
        <v>53</v>
      </c>
      <c r="C26" s="56">
        <v>14980.6</v>
      </c>
      <c r="D26" s="33">
        <f>SUM(D28:D30)</f>
        <v>556.8</v>
      </c>
      <c r="E26" s="33">
        <f>SUM(E28:E30)</f>
        <v>60.3</v>
      </c>
      <c r="F26" s="33">
        <v>91.8</v>
      </c>
      <c r="G26" s="33">
        <f>SUM(G28:G30)</f>
        <v>0</v>
      </c>
      <c r="H26" s="13"/>
      <c r="I26" s="13"/>
      <c r="J26" s="13"/>
      <c r="K26" s="9"/>
      <c r="L26" s="9"/>
      <c r="M26" s="9"/>
    </row>
    <row r="27" spans="1:13" ht="20.25">
      <c r="A27" s="39"/>
      <c r="B27" s="40" t="s">
        <v>38</v>
      </c>
      <c r="C27" s="25"/>
      <c r="D27" s="25"/>
      <c r="E27" s="25"/>
      <c r="F27" s="25"/>
      <c r="G27" s="25"/>
      <c r="H27" s="13"/>
      <c r="I27" s="13"/>
      <c r="J27" s="13"/>
      <c r="K27" s="9"/>
      <c r="L27" s="9"/>
      <c r="M27" s="9"/>
    </row>
    <row r="28" spans="1:13" ht="20.25">
      <c r="A28" s="21" t="s">
        <v>32</v>
      </c>
      <c r="B28" s="16" t="s">
        <v>33</v>
      </c>
      <c r="C28" s="59">
        <v>21.5</v>
      </c>
      <c r="D28" s="11">
        <v>20.3</v>
      </c>
      <c r="E28" s="11">
        <v>0.9</v>
      </c>
      <c r="F28" s="11"/>
      <c r="G28" s="11"/>
      <c r="H28" s="13"/>
      <c r="I28" s="13"/>
      <c r="J28" s="13"/>
      <c r="K28" s="9"/>
      <c r="L28" s="9"/>
      <c r="M28" s="9"/>
    </row>
    <row r="29" spans="1:13" ht="30.75">
      <c r="A29" s="21" t="s">
        <v>34</v>
      </c>
      <c r="B29" s="16" t="s">
        <v>35</v>
      </c>
      <c r="C29" s="59">
        <v>608.4</v>
      </c>
      <c r="D29" s="11">
        <v>500.6</v>
      </c>
      <c r="E29" s="11">
        <v>57.9</v>
      </c>
      <c r="F29" s="11">
        <v>79.8</v>
      </c>
      <c r="G29" s="11"/>
      <c r="H29" s="13"/>
      <c r="I29" s="13"/>
      <c r="J29" s="13"/>
      <c r="K29" s="9"/>
      <c r="L29" s="9"/>
      <c r="M29" s="9"/>
    </row>
    <row r="30" spans="1:13" ht="30.75">
      <c r="A30" s="34" t="s">
        <v>36</v>
      </c>
      <c r="B30" s="35" t="s">
        <v>37</v>
      </c>
      <c r="C30" s="59">
        <v>52</v>
      </c>
      <c r="D30" s="38">
        <v>35.9</v>
      </c>
      <c r="E30" s="38">
        <v>1.5</v>
      </c>
      <c r="F30" s="38"/>
      <c r="G30" s="38"/>
      <c r="H30" s="13"/>
      <c r="I30" s="13"/>
      <c r="J30" s="13"/>
      <c r="K30" s="9"/>
      <c r="L30" s="9"/>
      <c r="M30" s="9"/>
    </row>
    <row r="31" spans="1:13" ht="32.25" thickBot="1">
      <c r="A31" s="53" t="s">
        <v>68</v>
      </c>
      <c r="B31" s="54" t="s">
        <v>69</v>
      </c>
      <c r="C31" s="59">
        <v>9.3</v>
      </c>
      <c r="D31" s="11"/>
      <c r="E31" s="11"/>
      <c r="F31" s="11"/>
      <c r="G31" s="11"/>
      <c r="H31" s="13"/>
      <c r="I31" s="13"/>
      <c r="J31" s="13"/>
      <c r="K31" s="9"/>
      <c r="L31" s="9"/>
      <c r="M31" s="9"/>
    </row>
    <row r="32" spans="1:13" ht="21" thickBot="1">
      <c r="A32" s="26" t="s">
        <v>39</v>
      </c>
      <c r="B32" s="27" t="s">
        <v>64</v>
      </c>
      <c r="C32" s="33">
        <f>SUM(C33:C38)</f>
        <v>1059.1999999999998</v>
      </c>
      <c r="D32" s="55">
        <f>SUM(D33:D38)</f>
        <v>590</v>
      </c>
      <c r="E32" s="55">
        <f>SUM(E33:E38)</f>
        <v>101.3</v>
      </c>
      <c r="F32" s="55">
        <f>SUM(F33:F38)</f>
        <v>22.7</v>
      </c>
      <c r="G32" s="55">
        <f>SUM(G33:G38)</f>
        <v>0</v>
      </c>
      <c r="H32" s="13"/>
      <c r="I32" s="13"/>
      <c r="J32" s="13"/>
      <c r="K32" s="9"/>
      <c r="L32" s="9"/>
      <c r="M32" s="9"/>
    </row>
    <row r="33" spans="1:13" ht="20.25">
      <c r="A33" s="22" t="s">
        <v>40</v>
      </c>
      <c r="B33" s="23" t="s">
        <v>41</v>
      </c>
      <c r="C33" s="59">
        <v>281.3</v>
      </c>
      <c r="D33" s="25">
        <v>249.3</v>
      </c>
      <c r="E33" s="25">
        <v>31.7</v>
      </c>
      <c r="F33" s="25">
        <v>1.3</v>
      </c>
      <c r="G33" s="25"/>
      <c r="H33" s="13"/>
      <c r="I33" s="13"/>
      <c r="J33" s="13"/>
      <c r="K33" s="9"/>
      <c r="L33" s="9"/>
      <c r="M33" s="9"/>
    </row>
    <row r="34" spans="1:12" ht="20.25">
      <c r="A34" s="21" t="s">
        <v>42</v>
      </c>
      <c r="B34" s="16" t="s">
        <v>43</v>
      </c>
      <c r="C34" s="59">
        <v>72.2</v>
      </c>
      <c r="D34" s="20">
        <v>56.5</v>
      </c>
      <c r="E34" s="20">
        <v>14.5</v>
      </c>
      <c r="F34" s="20">
        <v>1</v>
      </c>
      <c r="G34" s="20"/>
      <c r="H34" s="13"/>
      <c r="I34" s="13"/>
      <c r="J34" s="13"/>
      <c r="K34" s="3"/>
      <c r="L34" s="3"/>
    </row>
    <row r="35" spans="1:12" ht="15.75">
      <c r="A35" s="21" t="s">
        <v>44</v>
      </c>
      <c r="B35" s="16" t="s">
        <v>45</v>
      </c>
      <c r="C35" s="59">
        <v>169.3</v>
      </c>
      <c r="D35" s="41">
        <v>130.5</v>
      </c>
      <c r="E35" s="41">
        <v>38.3</v>
      </c>
      <c r="F35" s="41">
        <v>6.8</v>
      </c>
      <c r="G35" s="41"/>
      <c r="H35" s="2"/>
      <c r="I35" s="2"/>
      <c r="J35" s="3"/>
      <c r="K35" s="3"/>
      <c r="L35" s="3"/>
    </row>
    <row r="36" spans="1:13" ht="15.75">
      <c r="A36" s="21" t="s">
        <v>46</v>
      </c>
      <c r="B36" s="16" t="s">
        <v>47</v>
      </c>
      <c r="C36" s="59">
        <v>135</v>
      </c>
      <c r="D36" s="42">
        <v>123.6</v>
      </c>
      <c r="E36" s="42">
        <v>11.3</v>
      </c>
      <c r="F36" s="42">
        <v>13.6</v>
      </c>
      <c r="G36" s="42"/>
      <c r="H36" s="2"/>
      <c r="I36" s="2"/>
      <c r="J36" s="3"/>
      <c r="K36" s="3"/>
      <c r="L36" s="3"/>
      <c r="M36" s="3"/>
    </row>
    <row r="37" spans="1:12" ht="15.75">
      <c r="A37" s="21" t="s">
        <v>48</v>
      </c>
      <c r="B37" s="16" t="s">
        <v>49</v>
      </c>
      <c r="C37" s="59">
        <v>35.9</v>
      </c>
      <c r="D37" s="42">
        <v>30.1</v>
      </c>
      <c r="E37" s="42">
        <v>5.5</v>
      </c>
      <c r="F37" s="42"/>
      <c r="G37" s="42"/>
      <c r="H37" s="2"/>
      <c r="I37" s="2"/>
      <c r="J37" s="3"/>
      <c r="K37" s="3"/>
      <c r="L37" s="3"/>
    </row>
    <row r="38" spans="1:12" ht="16.5" thickBot="1">
      <c r="A38" s="34" t="s">
        <v>29</v>
      </c>
      <c r="B38" s="35" t="s">
        <v>30</v>
      </c>
      <c r="C38" s="59">
        <v>365.5</v>
      </c>
      <c r="D38" s="41"/>
      <c r="E38" s="41"/>
      <c r="F38" s="41"/>
      <c r="G38" s="41"/>
      <c r="H38" s="2"/>
      <c r="I38" s="2"/>
      <c r="J38" s="3"/>
      <c r="K38" s="3"/>
      <c r="L38" s="3"/>
    </row>
    <row r="39" spans="1:9" ht="23.25" customHeight="1" thickBot="1">
      <c r="A39" s="36" t="s">
        <v>52</v>
      </c>
      <c r="B39" s="27"/>
      <c r="C39" s="37">
        <f>C6+C8+C14+C26+C32</f>
        <v>32709.000000000004</v>
      </c>
      <c r="D39" s="37">
        <f>D6+D8+D14+D26+D32</f>
        <v>9801.199999999999</v>
      </c>
      <c r="E39" s="37">
        <f>E6+E8+E14+E26+E32</f>
        <v>3006.1000000000004</v>
      </c>
      <c r="F39" s="37">
        <f>F6+F8+F14+F26+F32</f>
        <v>454.167</v>
      </c>
      <c r="G39" s="37">
        <f>G6+G8+G14+G26+G32</f>
        <v>0</v>
      </c>
      <c r="H39" s="1"/>
      <c r="I39" s="1"/>
    </row>
    <row r="40" spans="2:9" ht="15.75">
      <c r="B40" s="1"/>
      <c r="C40" s="1"/>
      <c r="D40" s="1"/>
      <c r="E40" s="1"/>
      <c r="F40" s="1"/>
      <c r="G40" s="1"/>
      <c r="H40" s="1"/>
      <c r="I40" s="1"/>
    </row>
    <row r="41" spans="2:9" ht="15.75">
      <c r="B41" s="1" t="s">
        <v>70</v>
      </c>
      <c r="C41" s="1"/>
      <c r="D41" s="1"/>
      <c r="E41" s="1"/>
      <c r="F41" s="1"/>
      <c r="G41" s="1"/>
      <c r="H41" s="1"/>
      <c r="I41" s="1"/>
    </row>
    <row r="42" spans="2:9" ht="15.75">
      <c r="B42" s="1"/>
      <c r="C42" s="1"/>
      <c r="D42" s="1"/>
      <c r="E42" s="1"/>
      <c r="F42" s="1"/>
      <c r="G42" s="1"/>
      <c r="H42" s="1"/>
      <c r="I42" s="1"/>
    </row>
    <row r="43" spans="2:9" ht="15.75">
      <c r="B43" s="1"/>
      <c r="C43" s="1"/>
      <c r="D43" s="1"/>
      <c r="E43" s="1"/>
      <c r="F43" s="1"/>
      <c r="G43" s="1"/>
      <c r="H43" s="1"/>
      <c r="I43" s="1"/>
    </row>
    <row r="44" spans="2:9" ht="15.75">
      <c r="B44" s="1"/>
      <c r="C44" s="1"/>
      <c r="D44" s="1"/>
      <c r="E44" s="1"/>
      <c r="F44" s="1"/>
      <c r="G44" s="1"/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/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2015-03-25T06:46:20Z</dcterms:modified>
  <cp:category/>
  <cp:version/>
  <cp:contentType/>
  <cp:contentStatus/>
</cp:coreProperties>
</file>