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'Лист1'!$A$1:$I$63</definedName>
  </definedNames>
  <calcPr fullCalcOnLoad="1"/>
</workbook>
</file>

<file path=xl/sharedStrings.xml><?xml version="1.0" encoding="utf-8"?>
<sst xmlns="http://schemas.openxmlformats.org/spreadsheetml/2006/main" count="161" uniqueCount="141">
  <si>
    <t>Загальний фонд</t>
  </si>
  <si>
    <t>Спеціальний фонд</t>
  </si>
  <si>
    <t>Разом</t>
  </si>
  <si>
    <t>тис. грн.</t>
  </si>
  <si>
    <t xml:space="preserve"> </t>
  </si>
  <si>
    <t>Інші видатки на соціальний захист ветеранів війни та праці</t>
  </si>
  <si>
    <t>- надання адресної допомоги особам, які перебувають у складних життєвих обставинах</t>
  </si>
  <si>
    <t>стипендія особам, яким виповнилось 100 і більше років</t>
  </si>
  <si>
    <t>- фінансова підтримка громадських організацій ветеранів, волонтерів</t>
  </si>
  <si>
    <t>реалізація заходів передбачених програмою (фінансування Об"єднаного трудового архіву міської, сільських рад)</t>
  </si>
  <si>
    <t>Управління соціального захисту населення райдержадміністрації</t>
  </si>
  <si>
    <t>Відділ освіти, молоді і спорту райдержадміністрації</t>
  </si>
  <si>
    <t xml:space="preserve">Програма розвитку фізичної культури і спорту у Баштанському районі на 2014-2018 роки: </t>
  </si>
  <si>
    <t>фінансова підтримка громадських організацій інвалідів</t>
  </si>
  <si>
    <t>Найменування місцевої (регіональної) програми</t>
  </si>
  <si>
    <t>Разом загальний та спеціальний фонди</t>
  </si>
  <si>
    <t>Райдержадміністрація</t>
  </si>
  <si>
    <t>0133</t>
  </si>
  <si>
    <t>0990</t>
  </si>
  <si>
    <t>0810</t>
  </si>
  <si>
    <t>1090</t>
  </si>
  <si>
    <t>1030</t>
  </si>
  <si>
    <t>1020</t>
  </si>
  <si>
    <t>Всього районні програми</t>
  </si>
  <si>
    <t>Разом:</t>
  </si>
  <si>
    <t>1040</t>
  </si>
  <si>
    <t>0320</t>
  </si>
  <si>
    <t xml:space="preserve">на фінансування експлуатаційно  технічного обслуговування апаратури системи централізованого оповіщення  </t>
  </si>
  <si>
    <t>Код ТПКВКМБ/ТКВКБМС</t>
  </si>
  <si>
    <t>Код ФКВКБ</t>
  </si>
  <si>
    <t>Код програмної класифікації видатків та кредитування місцевих бюджетів</t>
  </si>
  <si>
    <t>Районна програма збереження архівних фондів:</t>
  </si>
  <si>
    <t>реалізація заходів передбачених програмою (забезпечення участі футбольних команд у змаганнях)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</si>
  <si>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 /
ТКВКБМС</t>
  </si>
  <si>
    <t>надання одноразової матеріальної допомоги учасникам бойових дій у роки Другої світової війни до річниць Днів перемоги над нацизмом у Другій світовій війні та річниць Днів визволення України від німецько-фашистських загарбників.</t>
  </si>
  <si>
    <t>5061</t>
  </si>
  <si>
    <t>5051</t>
  </si>
  <si>
    <t>5053</t>
  </si>
  <si>
    <t>3104</t>
  </si>
  <si>
    <t>5060</t>
  </si>
  <si>
    <t>Інші заходи з розвитку фізичної культури та спорту</t>
  </si>
  <si>
    <t>5050</t>
  </si>
  <si>
    <t>Підтримка фізкультурно-спортивного руху</t>
  </si>
  <si>
    <t>Соціальний захист ветеранів війни та праці</t>
  </si>
  <si>
    <t>3100</t>
  </si>
  <si>
    <t>Комплексна програма соціального захисту населення "Турбота"  на період до 2020 року</t>
  </si>
  <si>
    <t>Програма «Безбар'єрна Баштанщина» на період до 2020 року</t>
  </si>
  <si>
    <t>1010</t>
  </si>
  <si>
    <t>Забезпечити призначення та виплату компенсації фізичним особам, які надають соціальні послуги інвалідам відповідно до постанови Кабітену Міністрів України від 29 квітня 2004 року №558 "Про призначення і виплати компенсації фізичним особам, які надають соціальні послуги"</t>
  </si>
  <si>
    <t>до рішення районної ради</t>
  </si>
  <si>
    <t xml:space="preserve">надання одноразової матеріальної допомоги військовослужбовцям, які отримали поранення, контузію, захворювання внаслідок виконання службових обов"язків на тимчасово окупованій території АРК, м.Севастополя та під час участі в антитерористичній операції (АТО) на сході України </t>
  </si>
  <si>
    <t>0380</t>
  </si>
  <si>
    <t>Заходи та роботи з мобілізаційної підготовки місцевого значення</t>
  </si>
  <si>
    <t>Комплексна програма сприяння оборонній та мобілізаційній готовності Баштанського району 2017-2020 роки</t>
  </si>
  <si>
    <t xml:space="preserve">Програма «Молодь Баштанщина» </t>
  </si>
  <si>
    <t xml:space="preserve"> перевезення призовників до обласного збірного пункту</t>
  </si>
  <si>
    <t>В.о. начальника фінансового управління райдержадміністрації</t>
  </si>
  <si>
    <t>О.О.Луценко</t>
  </si>
  <si>
    <t>1070</t>
  </si>
  <si>
    <t>Надання пільг окремим категоріям громадян з оплати послуг зв`язку</t>
  </si>
  <si>
    <t>Компенсаційні виплати на пільговий проїзд автомобільним транспортом окремим категоріям громадян</t>
  </si>
  <si>
    <t>надання пільг з послуг зв"язку</t>
  </si>
  <si>
    <t>компенсаційні виплати на пільговий проїзд автомобільним транспортом окремим категоріям громадян</t>
  </si>
  <si>
    <t xml:space="preserve">забезпечення доставки резервістів на збори, а також повернення їх до місця дислокації військового комісаріату </t>
  </si>
  <si>
    <t>0180</t>
  </si>
  <si>
    <t xml:space="preserve"> реалізація заходів передбачених програмою, фінансова підтримка Баштанської районної організації ВФСТ "Колос" АПК України  </t>
  </si>
  <si>
    <t>Інші заходи та заклади молодіжної політики</t>
  </si>
  <si>
    <t>перебування в стаціонарному відділенні для постійного, або тимчасового проживання територіального центру інвалідів І групи загального захворювання Новікової Г.В., Владикіна В.О.</t>
  </si>
  <si>
    <t>0210180</t>
  </si>
  <si>
    <t>Інша діяльність у сфері державного управління</t>
  </si>
  <si>
    <t>1162</t>
  </si>
  <si>
    <t>Інші програми та заходи у сфері освіти</t>
  </si>
  <si>
    <t>отримання медичної освіти на договірних умовах, навчання 3-х лікарів на курсах ендоскопічної лапароскопії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</si>
  <si>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</si>
  <si>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</si>
  <si>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</si>
  <si>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0218220</t>
  </si>
  <si>
    <t>8220</t>
  </si>
  <si>
    <t>0217640</t>
  </si>
  <si>
    <t>7640</t>
  </si>
  <si>
    <t>0470</t>
  </si>
  <si>
    <t>Заходи з енергозбереження</t>
  </si>
  <si>
    <t>0611162</t>
  </si>
  <si>
    <t>0611160</t>
  </si>
  <si>
    <t>1160</t>
  </si>
  <si>
    <t>Інші програми, заклади та заходи у сфері освіти</t>
  </si>
  <si>
    <t>0610000</t>
  </si>
  <si>
    <t>Районна Цільова соціальна програма розвитку освіти Баштанського району на 2016-2021 роки</t>
  </si>
  <si>
    <t>0615060</t>
  </si>
  <si>
    <t>0615061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</si>
  <si>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</si>
  <si>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0615050</t>
  </si>
  <si>
    <t>0615051</t>
  </si>
  <si>
    <t xml:space="preserve">Фінансова підтримка регіональних осередків всеукраїнських фізкультурно-спортивних товариств для проведення навчально-тенувальної та спортивної роботи </t>
  </si>
  <si>
    <t>0615053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</si>
  <si>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</si>
  <si>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0613130</t>
  </si>
  <si>
    <t>3130</t>
  </si>
  <si>
    <t>0613133</t>
  </si>
  <si>
    <t>3133</t>
  </si>
  <si>
    <t>0813190</t>
  </si>
  <si>
    <t>3190</t>
  </si>
  <si>
    <t>0813192</t>
  </si>
  <si>
    <t>3192</t>
  </si>
  <si>
    <t>0813191</t>
  </si>
  <si>
    <t>3191</t>
  </si>
  <si>
    <t xml:space="preserve">оздоровлення  військовослужбовців  які брали участь в антитерористичній операції (АТО) на сході України </t>
  </si>
  <si>
    <t>0813240</t>
  </si>
  <si>
    <t>3240</t>
  </si>
  <si>
    <t>Інші заклади та заходи</t>
  </si>
  <si>
    <t>0813242</t>
  </si>
  <si>
    <t>3242</t>
  </si>
  <si>
    <t>Інші заходи у сфері соціального захисту і соціального забезпечення</t>
  </si>
  <si>
    <t>0810000</t>
  </si>
  <si>
    <t>0813032</t>
  </si>
  <si>
    <t>3032</t>
  </si>
  <si>
    <t>0813033</t>
  </si>
  <si>
    <t>3033</t>
  </si>
  <si>
    <t>0813160</t>
  </si>
  <si>
    <t>3160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</si>
  <si>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</si>
  <si>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</si>
  <si>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</si>
  <si>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</si>
  <si>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r>
      <t>- п</t>
    </r>
    <r>
      <rPr>
        <sz val="22"/>
        <rFont val="Times New Roman CYR"/>
        <family val="0"/>
      </rPr>
      <t>роведення заходів із нетрадиційних видів спорту і масових заходів із фізичної культури</t>
    </r>
  </si>
  <si>
    <t>0210000</t>
  </si>
  <si>
    <t>Програму часткового відшкодування кредитів на реалізацію енергозберігаючих заходів у житловому фонді Баштанського району на 2016-2020 роки</t>
  </si>
  <si>
    <t>відшкодування частини кредиту, отриманого власником індивідуального будинку в уповноваженій кредитно-фінансовій установі на придбання енергоефективного обладнання та/або матеріалів, які використовуються на цілі з енергозбереження у житлових будинках, у розмірі 20 відсотків від суми кредиту, але не більше  5 тис. грн. для  власника індивідуального будинку протягом бюджетного року</t>
  </si>
  <si>
    <t>Додаток 8</t>
  </si>
  <si>
    <t>Районна цільова соціальна програма розвитку цивільного захисту Баштанського району на 2010-2013 роки з продовженим строком дії 2018 рік:</t>
  </si>
  <si>
    <t>Районна програма "Медичні кадри Баштанщини" на 2013-2017 роки з продовженим строком дії на 2018 рік</t>
  </si>
  <si>
    <t>Перелік місцевих (регіональних) програм, які фінансуватимуться за рахунок коштів  районного бюджету Баштанського району у 2018 році</t>
  </si>
  <si>
    <t xml:space="preserve">21.12.2017   № 15    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</si>
  <si>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</si>
  <si>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</si>
  <si>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0212152</t>
  </si>
  <si>
    <t>2152</t>
  </si>
  <si>
    <t>0763</t>
  </si>
  <si>
    <t>Інші програми та заходи у сфері охорони здоров’я</t>
  </si>
  <si>
    <t>організація підвозу дітей до закладів загальної освіти</t>
  </si>
  <si>
    <t>Реалізація державної політики у молодіжній сфері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</si>
</sst>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0.000000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name val="Times New Roman Cyr"/>
      <family val="1"/>
    </font>
    <font>
      <sz val="22"/>
      <color indexed="10"/>
      <name val="Times New Roman"/>
      <family val="1"/>
    </font>
    <font>
      <sz val="22"/>
      <name val="Times New Roman CYR"/>
      <family val="0"/>
    </font>
    <font>
      <b/>
      <sz val="22"/>
      <name val="Times New Roman"/>
      <family val="1"/>
    </font>
    <font>
      <sz val="22"/>
      <name val="Arial Cyr"/>
      <family val="0"/>
    </font>
    <font>
      <b/>
      <sz val="22"/>
      <name val="Arial Cyr"/>
      <family val="0"/>
    </font>
    <font>
      <b/>
      <sz val="22"/>
      <color indexed="10"/>
      <name val="Times New Roman"/>
      <family val="1"/>
    </font>
    <font>
      <b/>
      <sz val="22"/>
      <name val="Times New Roman Cyr"/>
      <family val="0"/>
    </font>
    <font>
      <b/>
      <sz val="22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9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18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49" fontId="13" fillId="0" borderId="10" xfId="0" applyNumberFormat="1" applyFont="1" applyBorder="1" applyAlignment="1">
      <alignment vertical="top"/>
    </xf>
    <xf numFmtId="49" fontId="13" fillId="0" borderId="10" xfId="0" applyNumberFormat="1" applyFont="1" applyFill="1" applyBorder="1" applyAlignment="1">
      <alignment horizontal="center" vertical="justify" wrapText="1"/>
    </xf>
    <xf numFmtId="0" fontId="28" fillId="0" borderId="10" xfId="0" applyFont="1" applyBorder="1" applyAlignment="1" applyProtection="1">
      <alignment horizontal="left" vertical="top" wrapText="1"/>
      <protection locked="0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49" fontId="31" fillId="0" borderId="10" xfId="0" applyNumberFormat="1" applyFont="1" applyBorder="1" applyAlignment="1">
      <alignment horizontal="center" wrapText="1"/>
    </xf>
    <xf numFmtId="0" fontId="31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184" fontId="33" fillId="0" borderId="10" xfId="0" applyNumberFormat="1" applyFont="1" applyBorder="1" applyAlignment="1">
      <alignment horizontal="center" vertical="justify"/>
    </xf>
    <xf numFmtId="0" fontId="31" fillId="0" borderId="10" xfId="0" applyFont="1" applyFill="1" applyBorder="1" applyAlignment="1">
      <alignment horizontal="justify" vertical="top"/>
    </xf>
    <xf numFmtId="184" fontId="31" fillId="0" borderId="10" xfId="0" applyNumberFormat="1" applyFont="1" applyFill="1" applyBorder="1" applyAlignment="1">
      <alignment horizontal="center" vertical="justify"/>
    </xf>
    <xf numFmtId="184" fontId="13" fillId="0" borderId="10" xfId="0" applyNumberFormat="1" applyFont="1" applyBorder="1" applyAlignment="1">
      <alignment/>
    </xf>
    <xf numFmtId="184" fontId="31" fillId="0" borderId="10" xfId="0" applyNumberFormat="1" applyFont="1" applyBorder="1" applyAlignment="1">
      <alignment horizontal="center" vertical="justify"/>
    </xf>
    <xf numFmtId="184" fontId="13" fillId="0" borderId="10" xfId="0" applyNumberFormat="1" applyFont="1" applyBorder="1" applyAlignment="1">
      <alignment horizontal="center" vertical="justify"/>
    </xf>
    <xf numFmtId="184" fontId="31" fillId="0" borderId="10" xfId="0" applyNumberFormat="1" applyFont="1" applyBorder="1" applyAlignment="1">
      <alignment vertical="top"/>
    </xf>
    <xf numFmtId="49" fontId="13" fillId="0" borderId="10" xfId="0" applyNumberFormat="1" applyFont="1" applyBorder="1" applyAlignment="1">
      <alignment horizontal="right" vertical="top" wrapText="1"/>
    </xf>
    <xf numFmtId="0" fontId="31" fillId="0" borderId="10" xfId="0" applyFont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horizontal="justify" vertical="top" wrapText="1"/>
    </xf>
    <xf numFmtId="184" fontId="13" fillId="0" borderId="10" xfId="0" applyNumberFormat="1" applyFont="1" applyBorder="1" applyAlignment="1">
      <alignment horizontal="center" vertical="top"/>
    </xf>
    <xf numFmtId="184" fontId="13" fillId="0" borderId="10" xfId="0" applyNumberFormat="1" applyFont="1" applyBorder="1" applyAlignment="1">
      <alignment vertical="top"/>
    </xf>
    <xf numFmtId="0" fontId="31" fillId="0" borderId="10" xfId="0" applyFont="1" applyFill="1" applyBorder="1" applyAlignment="1">
      <alignment horizontal="justify" wrapText="1"/>
    </xf>
    <xf numFmtId="0" fontId="13" fillId="0" borderId="10" xfId="0" applyFont="1" applyBorder="1" applyAlignment="1">
      <alignment horizontal="justify" vertical="top" wrapText="1"/>
    </xf>
    <xf numFmtId="49" fontId="13" fillId="0" borderId="10" xfId="0" applyNumberFormat="1" applyFont="1" applyFill="1" applyBorder="1" applyAlignment="1">
      <alignment vertical="top"/>
    </xf>
    <xf numFmtId="0" fontId="31" fillId="0" borderId="10" xfId="0" applyFont="1" applyBorder="1" applyAlignment="1">
      <alignment horizontal="left"/>
    </xf>
    <xf numFmtId="0" fontId="30" fillId="0" borderId="10" xfId="0" applyFont="1" applyBorder="1" applyAlignment="1">
      <alignment vertical="justify"/>
    </xf>
    <xf numFmtId="0" fontId="31" fillId="0" borderId="10" xfId="0" applyFont="1" applyFill="1" applyBorder="1" applyAlignment="1">
      <alignment horizontal="justify"/>
    </xf>
    <xf numFmtId="187" fontId="13" fillId="0" borderId="10" xfId="0" applyNumberFormat="1" applyFont="1" applyBorder="1" applyAlignment="1">
      <alignment vertical="top"/>
    </xf>
    <xf numFmtId="0" fontId="13" fillId="0" borderId="10" xfId="0" applyFont="1" applyBorder="1" applyAlignment="1">
      <alignment vertical="justify" wrapText="1"/>
    </xf>
    <xf numFmtId="0" fontId="30" fillId="0" borderId="10" xfId="0" applyFont="1" applyBorder="1" applyAlignment="1">
      <alignment horizontal="justify" vertical="justify" wrapText="1"/>
    </xf>
    <xf numFmtId="184" fontId="13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/>
    </xf>
    <xf numFmtId="49" fontId="31" fillId="0" borderId="10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horizontal="justify" vertical="top" wrapText="1"/>
    </xf>
    <xf numFmtId="184" fontId="13" fillId="0" borderId="10" xfId="0" applyNumberFormat="1" applyFont="1" applyBorder="1" applyAlignment="1">
      <alignment vertical="justify"/>
    </xf>
    <xf numFmtId="49" fontId="13" fillId="0" borderId="10" xfId="0" applyNumberFormat="1" applyFont="1" applyBorder="1" applyAlignment="1">
      <alignment horizontal="justify" vertical="top"/>
    </xf>
    <xf numFmtId="0" fontId="13" fillId="0" borderId="10" xfId="0" applyFont="1" applyBorder="1" applyAlignment="1">
      <alignment horizontal="justify" vertical="top"/>
    </xf>
    <xf numFmtId="0" fontId="13" fillId="0" borderId="10" xfId="0" applyFont="1" applyFill="1" applyBorder="1" applyAlignment="1">
      <alignment horizontal="justify" vertical="top" wrapText="1"/>
    </xf>
    <xf numFmtId="0" fontId="31" fillId="0" borderId="10" xfId="0" applyFont="1" applyBorder="1" applyAlignment="1">
      <alignment horizontal="justify" vertical="justify"/>
    </xf>
    <xf numFmtId="0" fontId="13" fillId="0" borderId="10" xfId="0" applyFont="1" applyBorder="1" applyAlignment="1">
      <alignment horizontal="justify" vertical="justify"/>
    </xf>
    <xf numFmtId="49" fontId="29" fillId="0" borderId="10" xfId="0" applyNumberFormat="1" applyFont="1" applyBorder="1" applyAlignment="1">
      <alignment horizontal="right" vertical="top" wrapText="1"/>
    </xf>
    <xf numFmtId="0" fontId="34" fillId="0" borderId="10" xfId="0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justify" vertical="top" wrapText="1"/>
    </xf>
    <xf numFmtId="184" fontId="13" fillId="0" borderId="10" xfId="0" applyNumberFormat="1" applyFont="1" applyBorder="1" applyAlignment="1">
      <alignment horizontal="center" vertical="justify"/>
    </xf>
    <xf numFmtId="0" fontId="31" fillId="0" borderId="10" xfId="0" applyFont="1" applyBorder="1" applyAlignment="1">
      <alignment horizontal="justify" wrapText="1"/>
    </xf>
    <xf numFmtId="0" fontId="13" fillId="0" borderId="10" xfId="0" applyFont="1" applyBorder="1" applyAlignment="1">
      <alignment/>
    </xf>
    <xf numFmtId="0" fontId="28" fillId="0" borderId="10" xfId="0" applyFont="1" applyBorder="1" applyAlignment="1" applyProtection="1">
      <alignment horizontal="left" vertical="top" wrapText="1"/>
      <protection locked="0"/>
    </xf>
    <xf numFmtId="0" fontId="32" fillId="0" borderId="10" xfId="0" applyFont="1" applyBorder="1" applyAlignment="1">
      <alignment vertical="top"/>
    </xf>
    <xf numFmtId="0" fontId="28" fillId="0" borderId="10" xfId="0" applyFont="1" applyBorder="1" applyAlignment="1" applyProtection="1">
      <alignment horizontal="left" vertical="justify" wrapText="1"/>
      <protection locked="0"/>
    </xf>
    <xf numFmtId="0" fontId="31" fillId="0" borderId="10" xfId="0" applyFont="1" applyBorder="1" applyAlignment="1">
      <alignment horizontal="justify" vertical="top"/>
    </xf>
    <xf numFmtId="49" fontId="29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/>
    </xf>
    <xf numFmtId="0" fontId="28" fillId="0" borderId="10" xfId="0" applyFont="1" applyBorder="1" applyAlignment="1" applyProtection="1">
      <alignment horizontal="left" wrapText="1"/>
      <protection locked="0"/>
    </xf>
    <xf numFmtId="184" fontId="32" fillId="0" borderId="10" xfId="0" applyNumberFormat="1" applyFont="1" applyBorder="1" applyAlignment="1">
      <alignment horizontal="center" vertical="top"/>
    </xf>
    <xf numFmtId="0" fontId="30" fillId="0" borderId="10" xfId="0" applyFont="1" applyBorder="1" applyAlignment="1">
      <alignment vertical="top" wrapText="1"/>
    </xf>
    <xf numFmtId="184" fontId="29" fillId="0" borderId="10" xfId="0" applyNumberFormat="1" applyFont="1" applyBorder="1" applyAlignment="1">
      <alignment vertical="top"/>
    </xf>
    <xf numFmtId="0" fontId="31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31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 horizontal="left"/>
    </xf>
    <xf numFmtId="184" fontId="31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184" fontId="31" fillId="0" borderId="0" xfId="0" applyNumberFormat="1" applyFont="1" applyBorder="1" applyAlignment="1">
      <alignment horizontal="center" vertical="justify"/>
    </xf>
    <xf numFmtId="0" fontId="13" fillId="0" borderId="0" xfId="0" applyFont="1" applyBorder="1" applyAlignment="1">
      <alignment/>
    </xf>
    <xf numFmtId="0" fontId="31" fillId="0" borderId="0" xfId="0" applyFont="1" applyBorder="1" applyAlignment="1">
      <alignment/>
    </xf>
    <xf numFmtId="184" fontId="33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6" fillId="0" borderId="0" xfId="0" applyFont="1" applyBorder="1" applyAlignment="1">
      <alignment/>
    </xf>
    <xf numFmtId="184" fontId="33" fillId="0" borderId="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4"/>
  <sheetViews>
    <sheetView tabSelected="1" view="pageBreakPreview" zoomScale="50" zoomScaleNormal="50" zoomScaleSheetLayoutView="50" zoomScalePageLayoutView="25" workbookViewId="0" topLeftCell="A55">
      <selection activeCell="F63" sqref="F63"/>
    </sheetView>
  </sheetViews>
  <sheetFormatPr defaultColWidth="9.00390625" defaultRowHeight="12.75"/>
  <cols>
    <col min="1" max="1" width="6.00390625" style="0" customWidth="1"/>
    <col min="2" max="2" width="15.375" style="0" customWidth="1"/>
    <col min="3" max="4" width="12.75390625" style="0" customWidth="1"/>
    <col min="5" max="5" width="57.25390625" style="0" customWidth="1"/>
    <col min="6" max="6" width="91.375" style="0" customWidth="1"/>
    <col min="7" max="7" width="20.625" style="0" customWidth="1"/>
    <col min="8" max="8" width="17.75390625" style="0" customWidth="1"/>
    <col min="9" max="9" width="19.00390625" style="0" customWidth="1"/>
    <col min="11" max="11" width="19.25390625" style="0" customWidth="1"/>
  </cols>
  <sheetData>
    <row r="1" spans="8:9" ht="27.75" customHeight="1">
      <c r="H1" s="4" t="s">
        <v>128</v>
      </c>
      <c r="I1" s="3"/>
    </row>
    <row r="2" spans="8:9" ht="20.25" customHeight="1">
      <c r="H2" s="4" t="s">
        <v>49</v>
      </c>
      <c r="I2" s="3"/>
    </row>
    <row r="3" spans="8:9" ht="18.75">
      <c r="H3" s="4" t="s">
        <v>132</v>
      </c>
      <c r="I3" s="3"/>
    </row>
    <row r="4" spans="8:9" ht="18.75">
      <c r="H4" s="4"/>
      <c r="I4" s="3"/>
    </row>
    <row r="5" spans="8:9" ht="18.75">
      <c r="H5" s="4"/>
      <c r="I5" s="3"/>
    </row>
    <row r="6" spans="3:9" ht="75" customHeight="1">
      <c r="C6" s="5"/>
      <c r="D6" s="5"/>
      <c r="E6" s="73" t="s">
        <v>131</v>
      </c>
      <c r="F6" s="73"/>
      <c r="G6" s="73"/>
      <c r="H6" s="73"/>
      <c r="I6" s="5"/>
    </row>
    <row r="7" spans="3:11" ht="21" thickBot="1">
      <c r="C7" s="5"/>
      <c r="D7" s="5"/>
      <c r="E7" s="5"/>
      <c r="F7" s="5"/>
      <c r="G7" s="5"/>
      <c r="H7" s="5" t="s">
        <v>4</v>
      </c>
      <c r="I7" s="5" t="s">
        <v>3</v>
      </c>
      <c r="K7" s="1"/>
    </row>
    <row r="8" spans="2:11" ht="12.75" customHeight="1">
      <c r="B8" s="71" t="s">
        <v>30</v>
      </c>
      <c r="C8" s="74" t="s">
        <v>28</v>
      </c>
      <c r="D8" s="67" t="s">
        <v>29</v>
      </c>
      <c r="E8" s="69" t="s">
        <v>33</v>
      </c>
      <c r="F8" s="69" t="s">
        <v>14</v>
      </c>
      <c r="G8" s="69" t="s">
        <v>0</v>
      </c>
      <c r="H8" s="69" t="s">
        <v>1</v>
      </c>
      <c r="I8" s="69" t="s">
        <v>15</v>
      </c>
      <c r="K8" s="66"/>
    </row>
    <row r="9" spans="2:11" ht="133.5" customHeight="1">
      <c r="B9" s="72"/>
      <c r="C9" s="75"/>
      <c r="D9" s="68"/>
      <c r="E9" s="70"/>
      <c r="F9" s="70"/>
      <c r="G9" s="70"/>
      <c r="H9" s="70"/>
      <c r="I9" s="70"/>
      <c r="K9" s="66"/>
    </row>
    <row r="10" spans="2:9" ht="29.25" customHeight="1">
      <c r="B10" s="6" t="s">
        <v>125</v>
      </c>
      <c r="C10" s="14"/>
      <c r="D10" s="14"/>
      <c r="E10" s="15" t="s">
        <v>16</v>
      </c>
      <c r="F10" s="16"/>
      <c r="G10" s="17"/>
      <c r="H10" s="16"/>
      <c r="I10" s="17"/>
    </row>
    <row r="11" spans="2:9" ht="50.25" customHeight="1">
      <c r="B11" s="16"/>
      <c r="C11" s="16"/>
      <c r="D11" s="16"/>
      <c r="E11" s="16"/>
      <c r="F11" s="18" t="s">
        <v>31</v>
      </c>
      <c r="G11" s="19">
        <f>G12</f>
        <v>289</v>
      </c>
      <c r="H11" s="20"/>
      <c r="I11" s="21">
        <f aca="true" t="shared" si="0" ref="I11:I16">G11+H11</f>
        <v>289</v>
      </c>
    </row>
    <row r="12" spans="2:9" ht="93.75" customHeight="1">
      <c r="B12" s="6" t="s">
        <v>68</v>
      </c>
      <c r="C12" s="6" t="s">
        <v>64</v>
      </c>
      <c r="D12" s="7" t="s">
        <v>17</v>
      </c>
      <c r="E12" s="8" t="s">
        <v>69</v>
      </c>
      <c r="F12" s="13" t="s">
        <v>9</v>
      </c>
      <c r="G12" s="22">
        <v>289</v>
      </c>
      <c r="H12" s="20"/>
      <c r="I12" s="22">
        <f t="shared" si="0"/>
        <v>289</v>
      </c>
    </row>
    <row r="13" spans="2:9" ht="99.75" customHeight="1">
      <c r="B13" s="16"/>
      <c r="C13" s="16"/>
      <c r="D13" s="16"/>
      <c r="E13" s="16"/>
      <c r="F13" s="25" t="s">
        <v>130</v>
      </c>
      <c r="G13" s="21">
        <f>G14</f>
        <v>39.94</v>
      </c>
      <c r="H13" s="23"/>
      <c r="I13" s="21">
        <f t="shared" si="0"/>
        <v>39.94</v>
      </c>
    </row>
    <row r="14" spans="2:9" ht="92.25" customHeight="1">
      <c r="B14" s="6" t="s">
        <v>135</v>
      </c>
      <c r="C14" s="6" t="s">
        <v>136</v>
      </c>
      <c r="D14" s="11" t="s">
        <v>137</v>
      </c>
      <c r="E14" s="13" t="s">
        <v>138</v>
      </c>
      <c r="F14" s="13" t="s">
        <v>72</v>
      </c>
      <c r="G14" s="22">
        <v>39.94</v>
      </c>
      <c r="H14" s="20"/>
      <c r="I14" s="22">
        <f t="shared" si="0"/>
        <v>39.94</v>
      </c>
    </row>
    <row r="15" spans="2:9" ht="128.25" customHeight="1">
      <c r="B15" s="16"/>
      <c r="C15" s="24"/>
      <c r="D15" s="24"/>
      <c r="E15" s="8"/>
      <c r="F15" s="25" t="s">
        <v>129</v>
      </c>
      <c r="G15" s="21">
        <f>G16</f>
        <v>48</v>
      </c>
      <c r="H15" s="20"/>
      <c r="I15" s="21">
        <f t="shared" si="0"/>
        <v>48</v>
      </c>
    </row>
    <row r="16" spans="2:9" ht="131.25" customHeight="1">
      <c r="B16" s="6" t="s">
        <v>73</v>
      </c>
      <c r="C16" s="6" t="s">
        <v>74</v>
      </c>
      <c r="D16" s="11" t="s">
        <v>26</v>
      </c>
      <c r="E16" s="55" t="s">
        <v>75</v>
      </c>
      <c r="F16" s="26" t="s">
        <v>27</v>
      </c>
      <c r="G16" s="22">
        <v>48</v>
      </c>
      <c r="H16" s="20"/>
      <c r="I16" s="22">
        <f t="shared" si="0"/>
        <v>48</v>
      </c>
    </row>
    <row r="17" spans="2:9" ht="102.75" customHeight="1">
      <c r="B17" s="56"/>
      <c r="C17" s="24"/>
      <c r="D17" s="24"/>
      <c r="E17" s="8"/>
      <c r="F17" s="27" t="s">
        <v>53</v>
      </c>
      <c r="G17" s="28">
        <f>G18</f>
        <v>30</v>
      </c>
      <c r="H17" s="29"/>
      <c r="I17" s="22">
        <f>G17</f>
        <v>30</v>
      </c>
    </row>
    <row r="18" spans="2:9" ht="101.25" customHeight="1">
      <c r="B18" s="6" t="s">
        <v>76</v>
      </c>
      <c r="C18" s="6" t="s">
        <v>77</v>
      </c>
      <c r="D18" s="11" t="s">
        <v>51</v>
      </c>
      <c r="E18" s="13" t="s">
        <v>52</v>
      </c>
      <c r="F18" s="46" t="s">
        <v>63</v>
      </c>
      <c r="G18" s="28">
        <v>30</v>
      </c>
      <c r="H18" s="29"/>
      <c r="I18" s="22">
        <f>G18</f>
        <v>30</v>
      </c>
    </row>
    <row r="19" spans="2:9" ht="108.75" customHeight="1">
      <c r="B19" s="6"/>
      <c r="C19" s="6"/>
      <c r="D19" s="7"/>
      <c r="E19" s="31"/>
      <c r="F19" s="65" t="s">
        <v>126</v>
      </c>
      <c r="G19" s="28">
        <f>G20</f>
        <v>50</v>
      </c>
      <c r="H19" s="29"/>
      <c r="I19" s="22">
        <f>G19</f>
        <v>50</v>
      </c>
    </row>
    <row r="20" spans="2:9" ht="269.25" customHeight="1">
      <c r="B20" s="6" t="s">
        <v>78</v>
      </c>
      <c r="C20" s="6" t="s">
        <v>79</v>
      </c>
      <c r="D20" s="7" t="s">
        <v>80</v>
      </c>
      <c r="E20" s="57" t="s">
        <v>81</v>
      </c>
      <c r="F20" s="13" t="s">
        <v>127</v>
      </c>
      <c r="G20" s="28">
        <v>50</v>
      </c>
      <c r="H20" s="29"/>
      <c r="I20" s="22">
        <f>G20</f>
        <v>50</v>
      </c>
    </row>
    <row r="21" spans="2:9" ht="36.75" customHeight="1">
      <c r="B21" s="32"/>
      <c r="C21" s="32"/>
      <c r="D21" s="11"/>
      <c r="E21" s="33" t="s">
        <v>24</v>
      </c>
      <c r="F21" s="16"/>
      <c r="G21" s="21">
        <f>G11+G13+G15+G19+G17</f>
        <v>456.94</v>
      </c>
      <c r="H21" s="21">
        <f>H11+H13+H15+H19+H17</f>
        <v>0</v>
      </c>
      <c r="I21" s="21">
        <f>I11+I13+I15+I19+I17</f>
        <v>456.94</v>
      </c>
    </row>
    <row r="22" spans="2:9" ht="98.25" customHeight="1">
      <c r="B22" s="6" t="s">
        <v>86</v>
      </c>
      <c r="C22" s="41"/>
      <c r="D22" s="41"/>
      <c r="E22" s="58" t="s">
        <v>11</v>
      </c>
      <c r="F22" s="16"/>
      <c r="G22" s="21"/>
      <c r="H22" s="20"/>
      <c r="I22" s="21"/>
    </row>
    <row r="23" spans="2:9" ht="81.75" customHeight="1">
      <c r="B23" s="16"/>
      <c r="C23" s="24"/>
      <c r="D23" s="24"/>
      <c r="E23" s="34"/>
      <c r="F23" s="35" t="s">
        <v>87</v>
      </c>
      <c r="G23" s="19">
        <f>G24</f>
        <v>420.6</v>
      </c>
      <c r="H23" s="36"/>
      <c r="I23" s="21">
        <f aca="true" t="shared" si="1" ref="I23:I31">G23+H23</f>
        <v>420.6</v>
      </c>
    </row>
    <row r="24" spans="2:9" ht="57.75" customHeight="1">
      <c r="B24" s="6" t="s">
        <v>83</v>
      </c>
      <c r="C24" s="6" t="s">
        <v>84</v>
      </c>
      <c r="D24" s="59"/>
      <c r="E24" s="31" t="s">
        <v>85</v>
      </c>
      <c r="F24" s="37"/>
      <c r="G24" s="22">
        <f>G25</f>
        <v>420.6</v>
      </c>
      <c r="H24" s="22"/>
      <c r="I24" s="22">
        <f>G24+H24</f>
        <v>420.6</v>
      </c>
    </row>
    <row r="25" spans="2:9" ht="71.25" customHeight="1">
      <c r="B25" s="6" t="s">
        <v>82</v>
      </c>
      <c r="C25" s="6" t="s">
        <v>70</v>
      </c>
      <c r="D25" s="11" t="s">
        <v>18</v>
      </c>
      <c r="E25" s="13" t="s">
        <v>71</v>
      </c>
      <c r="F25" s="13" t="s">
        <v>139</v>
      </c>
      <c r="G25" s="22">
        <v>420.6</v>
      </c>
      <c r="H25" s="64"/>
      <c r="I25" s="22">
        <f>G25</f>
        <v>420.6</v>
      </c>
    </row>
    <row r="26" spans="2:9" ht="87.75" customHeight="1">
      <c r="B26" s="16"/>
      <c r="C26" s="24"/>
      <c r="D26" s="24"/>
      <c r="E26" s="38"/>
      <c r="F26" s="35" t="s">
        <v>12</v>
      </c>
      <c r="G26" s="19">
        <f>G27+G29</f>
        <v>100</v>
      </c>
      <c r="H26" s="20"/>
      <c r="I26" s="21">
        <f t="shared" si="1"/>
        <v>100</v>
      </c>
    </row>
    <row r="27" spans="2:9" ht="75.75" customHeight="1">
      <c r="B27" s="6" t="s">
        <v>88</v>
      </c>
      <c r="C27" s="6" t="s">
        <v>39</v>
      </c>
      <c r="D27" s="11"/>
      <c r="E27" s="13" t="s">
        <v>40</v>
      </c>
      <c r="F27" s="35"/>
      <c r="G27" s="19">
        <f>G28</f>
        <v>20</v>
      </c>
      <c r="H27" s="20"/>
      <c r="I27" s="21">
        <f>H27+G27</f>
        <v>20</v>
      </c>
    </row>
    <row r="28" spans="2:9" ht="171.75" customHeight="1">
      <c r="B28" s="6" t="s">
        <v>89</v>
      </c>
      <c r="C28" s="6" t="s">
        <v>35</v>
      </c>
      <c r="D28" s="11" t="s">
        <v>19</v>
      </c>
      <c r="E28" s="13" t="s">
        <v>90</v>
      </c>
      <c r="F28" s="13" t="s">
        <v>124</v>
      </c>
      <c r="G28" s="22">
        <v>20</v>
      </c>
      <c r="H28" s="20"/>
      <c r="I28" s="22">
        <f t="shared" si="1"/>
        <v>20</v>
      </c>
    </row>
    <row r="29" spans="2:9" ht="63.75" customHeight="1">
      <c r="B29" s="6" t="s">
        <v>91</v>
      </c>
      <c r="C29" s="6" t="s">
        <v>41</v>
      </c>
      <c r="D29" s="60"/>
      <c r="E29" s="13" t="s">
        <v>42</v>
      </c>
      <c r="F29" s="13"/>
      <c r="G29" s="22">
        <f>G30+G31</f>
        <v>80</v>
      </c>
      <c r="H29" s="20"/>
      <c r="I29" s="22">
        <f>H29+G29</f>
        <v>80</v>
      </c>
    </row>
    <row r="30" spans="2:9" ht="207.75" customHeight="1">
      <c r="B30" s="6" t="s">
        <v>92</v>
      </c>
      <c r="C30" s="6" t="s">
        <v>36</v>
      </c>
      <c r="D30" s="11" t="s">
        <v>19</v>
      </c>
      <c r="E30" s="8" t="s">
        <v>93</v>
      </c>
      <c r="F30" s="13" t="s">
        <v>32</v>
      </c>
      <c r="G30" s="22">
        <v>30</v>
      </c>
      <c r="H30" s="20"/>
      <c r="I30" s="22">
        <f t="shared" si="1"/>
        <v>30</v>
      </c>
    </row>
    <row r="31" spans="2:9" ht="150.75" customHeight="1">
      <c r="B31" s="6" t="s">
        <v>94</v>
      </c>
      <c r="C31" s="6" t="s">
        <v>37</v>
      </c>
      <c r="D31" s="11" t="s">
        <v>19</v>
      </c>
      <c r="E31" s="13" t="s">
        <v>95</v>
      </c>
      <c r="F31" s="13" t="s">
        <v>65</v>
      </c>
      <c r="G31" s="22">
        <v>50</v>
      </c>
      <c r="H31" s="20"/>
      <c r="I31" s="22">
        <f t="shared" si="1"/>
        <v>50</v>
      </c>
    </row>
    <row r="32" spans="2:9" ht="69.75" customHeight="1" hidden="1">
      <c r="B32" s="16"/>
      <c r="C32" s="24"/>
      <c r="D32" s="24"/>
      <c r="E32" s="61"/>
      <c r="F32" s="30"/>
      <c r="G32" s="28"/>
      <c r="H32" s="29"/>
      <c r="I32" s="22"/>
    </row>
    <row r="33" spans="2:9" ht="36.75" customHeight="1">
      <c r="B33" s="16"/>
      <c r="C33" s="16"/>
      <c r="D33" s="16"/>
      <c r="E33" s="16"/>
      <c r="F33" s="27" t="s">
        <v>54</v>
      </c>
      <c r="G33" s="62">
        <f>G34</f>
        <v>16</v>
      </c>
      <c r="H33" s="62"/>
      <c r="I33" s="62">
        <f>I34</f>
        <v>16</v>
      </c>
    </row>
    <row r="34" spans="2:9" ht="69.75" customHeight="1">
      <c r="B34" s="6" t="s">
        <v>96</v>
      </c>
      <c r="C34" s="6" t="s">
        <v>97</v>
      </c>
      <c r="D34" s="11"/>
      <c r="E34" s="13" t="s">
        <v>140</v>
      </c>
      <c r="F34" s="16"/>
      <c r="G34" s="39">
        <f>G35</f>
        <v>16</v>
      </c>
      <c r="H34" s="39"/>
      <c r="I34" s="39">
        <f>G34</f>
        <v>16</v>
      </c>
    </row>
    <row r="35" spans="2:9" ht="69.75" customHeight="1">
      <c r="B35" s="6" t="s">
        <v>98</v>
      </c>
      <c r="C35" s="6" t="s">
        <v>99</v>
      </c>
      <c r="D35" s="7" t="s">
        <v>25</v>
      </c>
      <c r="E35" s="31" t="s">
        <v>66</v>
      </c>
      <c r="F35" s="46" t="s">
        <v>55</v>
      </c>
      <c r="G35" s="39">
        <v>16</v>
      </c>
      <c r="H35" s="39"/>
      <c r="I35" s="39">
        <f>G35</f>
        <v>16</v>
      </c>
    </row>
    <row r="36" spans="2:9" ht="28.5" customHeight="1">
      <c r="B36" s="16"/>
      <c r="C36" s="24"/>
      <c r="D36" s="24"/>
      <c r="E36" s="40" t="s">
        <v>2</v>
      </c>
      <c r="F36" s="16"/>
      <c r="G36" s="21">
        <f>G26+G23+G33</f>
        <v>536.6</v>
      </c>
      <c r="H36" s="21">
        <f>H26+H23+H34</f>
        <v>0</v>
      </c>
      <c r="I36" s="21">
        <f>H36+G36</f>
        <v>536.6</v>
      </c>
    </row>
    <row r="37" spans="2:9" ht="54.75" customHeight="1">
      <c r="B37" s="6" t="s">
        <v>113</v>
      </c>
      <c r="C37" s="41"/>
      <c r="D37" s="41"/>
      <c r="E37" s="42" t="s">
        <v>10</v>
      </c>
      <c r="F37" s="16"/>
      <c r="G37" s="21"/>
      <c r="H37" s="43"/>
      <c r="I37" s="22"/>
    </row>
    <row r="38" spans="2:9" ht="60" customHeight="1">
      <c r="B38" s="16"/>
      <c r="C38" s="24"/>
      <c r="D38" s="24"/>
      <c r="E38" s="15"/>
      <c r="F38" s="18" t="s">
        <v>45</v>
      </c>
      <c r="G38" s="19">
        <f>G39+G42+G48+G49+G50</f>
        <v>485.86</v>
      </c>
      <c r="H38" s="19">
        <f>H39+H42+H48+H49+H50</f>
        <v>0</v>
      </c>
      <c r="I38" s="19">
        <f>G38+H38</f>
        <v>485.86</v>
      </c>
    </row>
    <row r="39" spans="2:9" ht="50.25" customHeight="1">
      <c r="B39" s="6" t="s">
        <v>107</v>
      </c>
      <c r="C39" s="6" t="s">
        <v>108</v>
      </c>
      <c r="D39" s="59"/>
      <c r="E39" s="31" t="s">
        <v>109</v>
      </c>
      <c r="F39" s="16"/>
      <c r="G39" s="28">
        <f>G40+G41</f>
        <v>33</v>
      </c>
      <c r="H39" s="20"/>
      <c r="I39" s="22">
        <f>H39+G39</f>
        <v>33</v>
      </c>
    </row>
    <row r="40" spans="2:9" ht="85.5" customHeight="1">
      <c r="B40" s="6" t="s">
        <v>110</v>
      </c>
      <c r="C40" s="6" t="s">
        <v>111</v>
      </c>
      <c r="D40" s="11" t="s">
        <v>20</v>
      </c>
      <c r="E40" s="13" t="s">
        <v>112</v>
      </c>
      <c r="F40" s="44" t="s">
        <v>6</v>
      </c>
      <c r="G40" s="22">
        <v>27</v>
      </c>
      <c r="H40" s="20"/>
      <c r="I40" s="22">
        <f>G40</f>
        <v>27</v>
      </c>
    </row>
    <row r="41" spans="2:9" ht="69" customHeight="1">
      <c r="B41" s="16"/>
      <c r="C41" s="24"/>
      <c r="D41" s="24"/>
      <c r="E41" s="16"/>
      <c r="F41" s="45" t="s">
        <v>7</v>
      </c>
      <c r="G41" s="22">
        <v>6</v>
      </c>
      <c r="H41" s="20"/>
      <c r="I41" s="22">
        <f>G41</f>
        <v>6</v>
      </c>
    </row>
    <row r="42" spans="2:9" ht="72" customHeight="1">
      <c r="B42" s="6" t="s">
        <v>100</v>
      </c>
      <c r="C42" s="6" t="s">
        <v>101</v>
      </c>
      <c r="D42" s="9"/>
      <c r="E42" s="10" t="s">
        <v>43</v>
      </c>
      <c r="F42" s="46"/>
      <c r="G42" s="22">
        <f>G43+G44+G46+G47</f>
        <v>88.56</v>
      </c>
      <c r="H42" s="20"/>
      <c r="I42" s="22">
        <f>H42+G42</f>
        <v>88.56</v>
      </c>
    </row>
    <row r="43" spans="2:9" ht="161.25" customHeight="1">
      <c r="B43" s="6" t="s">
        <v>102</v>
      </c>
      <c r="C43" s="6" t="s">
        <v>103</v>
      </c>
      <c r="D43" s="11" t="s">
        <v>21</v>
      </c>
      <c r="E43" s="10" t="s">
        <v>133</v>
      </c>
      <c r="F43" s="31" t="s">
        <v>8</v>
      </c>
      <c r="G43" s="22">
        <v>62.56</v>
      </c>
      <c r="H43" s="20"/>
      <c r="I43" s="22">
        <f aca="true" t="shared" si="2" ref="I43:I48">G43+H43</f>
        <v>62.56</v>
      </c>
    </row>
    <row r="44" spans="2:9" ht="174" customHeight="1">
      <c r="B44" s="6" t="s">
        <v>104</v>
      </c>
      <c r="C44" s="6" t="s">
        <v>105</v>
      </c>
      <c r="D44" s="11" t="s">
        <v>21</v>
      </c>
      <c r="E44" s="8" t="s">
        <v>5</v>
      </c>
      <c r="F44" s="31" t="s">
        <v>34</v>
      </c>
      <c r="G44" s="22">
        <v>6</v>
      </c>
      <c r="H44" s="20"/>
      <c r="I44" s="22">
        <f t="shared" si="2"/>
        <v>6</v>
      </c>
    </row>
    <row r="45" spans="2:9" ht="1.5" customHeight="1" hidden="1">
      <c r="B45" s="16"/>
      <c r="C45" s="24"/>
      <c r="D45" s="24"/>
      <c r="E45" s="10"/>
      <c r="F45" s="47"/>
      <c r="G45" s="21"/>
      <c r="H45" s="20"/>
      <c r="I45" s="22">
        <f t="shared" si="2"/>
        <v>0</v>
      </c>
    </row>
    <row r="46" spans="2:9" ht="198" customHeight="1">
      <c r="B46" s="16"/>
      <c r="C46" s="24"/>
      <c r="D46" s="24"/>
      <c r="E46" s="10"/>
      <c r="F46" s="48" t="s">
        <v>50</v>
      </c>
      <c r="G46" s="22">
        <v>5</v>
      </c>
      <c r="H46" s="20"/>
      <c r="I46" s="22">
        <f t="shared" si="2"/>
        <v>5</v>
      </c>
    </row>
    <row r="47" spans="2:9" ht="88.5" customHeight="1">
      <c r="B47" s="16"/>
      <c r="C47" s="24"/>
      <c r="D47" s="24"/>
      <c r="E47" s="10"/>
      <c r="F47" s="45" t="s">
        <v>106</v>
      </c>
      <c r="G47" s="22">
        <v>15</v>
      </c>
      <c r="H47" s="20"/>
      <c r="I47" s="22">
        <f t="shared" si="2"/>
        <v>15</v>
      </c>
    </row>
    <row r="48" spans="2:9" ht="261" customHeight="1">
      <c r="B48" s="6" t="s">
        <v>118</v>
      </c>
      <c r="C48" s="6" t="s">
        <v>119</v>
      </c>
      <c r="D48" s="60" t="s">
        <v>47</v>
      </c>
      <c r="E48" s="63" t="s">
        <v>134</v>
      </c>
      <c r="F48" s="45" t="s">
        <v>48</v>
      </c>
      <c r="G48" s="22">
        <v>248.3</v>
      </c>
      <c r="H48" s="20"/>
      <c r="I48" s="22">
        <f t="shared" si="2"/>
        <v>248.3</v>
      </c>
    </row>
    <row r="49" spans="2:9" ht="99" customHeight="1">
      <c r="B49" s="6" t="s">
        <v>114</v>
      </c>
      <c r="C49" s="6" t="s">
        <v>115</v>
      </c>
      <c r="D49" s="11" t="s">
        <v>58</v>
      </c>
      <c r="E49" s="10" t="s">
        <v>59</v>
      </c>
      <c r="F49" s="45" t="s">
        <v>61</v>
      </c>
      <c r="G49" s="22">
        <v>96</v>
      </c>
      <c r="H49" s="20"/>
      <c r="I49" s="22">
        <f>G49</f>
        <v>96</v>
      </c>
    </row>
    <row r="50" spans="2:9" ht="135" customHeight="1">
      <c r="B50" s="6" t="s">
        <v>116</v>
      </c>
      <c r="C50" s="6" t="s">
        <v>117</v>
      </c>
      <c r="D50" s="11" t="s">
        <v>58</v>
      </c>
      <c r="E50" s="10" t="s">
        <v>60</v>
      </c>
      <c r="F50" s="45" t="s">
        <v>62</v>
      </c>
      <c r="G50" s="22">
        <v>20</v>
      </c>
      <c r="H50" s="20"/>
      <c r="I50" s="22">
        <f>G50</f>
        <v>20</v>
      </c>
    </row>
    <row r="51" spans="2:9" ht="66.75" customHeight="1">
      <c r="B51" s="16"/>
      <c r="C51" s="49"/>
      <c r="D51" s="49"/>
      <c r="E51" s="50"/>
      <c r="F51" s="35" t="s">
        <v>46</v>
      </c>
      <c r="G51" s="19">
        <f>G52+G54+G56</f>
        <v>231.64</v>
      </c>
      <c r="H51" s="20"/>
      <c r="I51" s="21">
        <f>G51+H51</f>
        <v>231.64</v>
      </c>
    </row>
    <row r="52" spans="2:9" ht="186.75" customHeight="1">
      <c r="B52" s="6" t="s">
        <v>122</v>
      </c>
      <c r="C52" s="6" t="s">
        <v>44</v>
      </c>
      <c r="D52" s="12"/>
      <c r="E52" s="13" t="s">
        <v>123</v>
      </c>
      <c r="F52" s="35"/>
      <c r="G52" s="19">
        <f>G53</f>
        <v>203</v>
      </c>
      <c r="H52" s="20"/>
      <c r="I52" s="21">
        <f>H52+G52</f>
        <v>203</v>
      </c>
    </row>
    <row r="53" spans="2:9" ht="189" customHeight="1">
      <c r="B53" s="6" t="s">
        <v>120</v>
      </c>
      <c r="C53" s="6" t="s">
        <v>38</v>
      </c>
      <c r="D53" s="11" t="s">
        <v>22</v>
      </c>
      <c r="E53" s="13" t="s">
        <v>121</v>
      </c>
      <c r="F53" s="51" t="s">
        <v>67</v>
      </c>
      <c r="G53" s="22">
        <v>203</v>
      </c>
      <c r="H53" s="20"/>
      <c r="I53" s="22">
        <f>G53</f>
        <v>203</v>
      </c>
    </row>
    <row r="54" spans="2:9" ht="61.5" customHeight="1">
      <c r="B54" s="6" t="s">
        <v>107</v>
      </c>
      <c r="C54" s="6" t="s">
        <v>108</v>
      </c>
      <c r="D54" s="59"/>
      <c r="E54" s="31" t="s">
        <v>109</v>
      </c>
      <c r="F54" s="16"/>
      <c r="G54" s="22">
        <f>G55</f>
        <v>7</v>
      </c>
      <c r="H54" s="20"/>
      <c r="I54" s="22">
        <f>G54+H54</f>
        <v>7</v>
      </c>
    </row>
    <row r="55" spans="2:9" ht="93" customHeight="1">
      <c r="B55" s="6" t="s">
        <v>110</v>
      </c>
      <c r="C55" s="6" t="s">
        <v>111</v>
      </c>
      <c r="D55" s="11" t="s">
        <v>20</v>
      </c>
      <c r="E55" s="13" t="s">
        <v>112</v>
      </c>
      <c r="F55" s="44" t="s">
        <v>6</v>
      </c>
      <c r="G55" s="52">
        <v>7</v>
      </c>
      <c r="H55" s="20"/>
      <c r="I55" s="22">
        <f>I54</f>
        <v>7</v>
      </c>
    </row>
    <row r="56" spans="2:9" ht="76.5" customHeight="1">
      <c r="B56" s="6" t="s">
        <v>100</v>
      </c>
      <c r="C56" s="6" t="s">
        <v>101</v>
      </c>
      <c r="D56" s="9"/>
      <c r="E56" s="10" t="s">
        <v>43</v>
      </c>
      <c r="F56" s="44"/>
      <c r="G56" s="22">
        <f>G57</f>
        <v>21.64</v>
      </c>
      <c r="H56" s="20"/>
      <c r="I56" s="22">
        <f>H56+G56</f>
        <v>21.64</v>
      </c>
    </row>
    <row r="57" spans="2:9" ht="121.5" customHeight="1">
      <c r="B57" s="6" t="s">
        <v>102</v>
      </c>
      <c r="C57" s="6" t="s">
        <v>103</v>
      </c>
      <c r="D57" s="11" t="s">
        <v>21</v>
      </c>
      <c r="E57" s="10" t="s">
        <v>133</v>
      </c>
      <c r="F57" s="31" t="s">
        <v>13</v>
      </c>
      <c r="G57" s="22">
        <v>21.64</v>
      </c>
      <c r="H57" s="20"/>
      <c r="I57" s="22">
        <f>G57+H57</f>
        <v>21.64</v>
      </c>
    </row>
    <row r="58" spans="2:9" ht="27.75">
      <c r="B58" s="16"/>
      <c r="C58" s="24"/>
      <c r="D58" s="24"/>
      <c r="E58" s="33" t="s">
        <v>2</v>
      </c>
      <c r="F58" s="16"/>
      <c r="G58" s="21">
        <f>G51+G38</f>
        <v>717.5</v>
      </c>
      <c r="H58" s="21">
        <f>H51+H38</f>
        <v>0</v>
      </c>
      <c r="I58" s="21">
        <f>G58+H58</f>
        <v>717.5</v>
      </c>
    </row>
    <row r="59" spans="2:9" ht="39" customHeight="1">
      <c r="B59" s="16"/>
      <c r="C59" s="24"/>
      <c r="D59" s="24"/>
      <c r="E59" s="53" t="s">
        <v>23</v>
      </c>
      <c r="F59" s="54"/>
      <c r="G59" s="21">
        <f>G58+G36+G21</f>
        <v>1711.04</v>
      </c>
      <c r="H59" s="21">
        <f>H58+H36+H21</f>
        <v>0</v>
      </c>
      <c r="I59" s="21">
        <f>I58+I36+I21</f>
        <v>1711.04</v>
      </c>
    </row>
    <row r="60" spans="2:9" ht="27">
      <c r="B60" s="76"/>
      <c r="C60" s="77"/>
      <c r="D60" s="77"/>
      <c r="E60" s="77"/>
      <c r="F60" s="77"/>
      <c r="G60" s="78"/>
      <c r="H60" s="79"/>
      <c r="I60" s="80"/>
    </row>
    <row r="61" spans="2:9" ht="39.75" customHeight="1">
      <c r="B61" s="76"/>
      <c r="C61" s="77"/>
      <c r="D61" s="77"/>
      <c r="E61" s="77"/>
      <c r="F61" s="77"/>
      <c r="G61" s="78"/>
      <c r="H61" s="81"/>
      <c r="I61" s="79"/>
    </row>
    <row r="62" spans="2:9" ht="33" customHeight="1">
      <c r="B62" s="82" t="s">
        <v>56</v>
      </c>
      <c r="C62" s="82"/>
      <c r="D62" s="82"/>
      <c r="E62" s="83"/>
      <c r="F62" s="84"/>
      <c r="G62" s="84" t="s">
        <v>57</v>
      </c>
      <c r="H62" s="84"/>
      <c r="I62" s="85"/>
    </row>
    <row r="63" spans="2:9" ht="27.75">
      <c r="B63" s="82"/>
      <c r="C63" s="82"/>
      <c r="D63" s="82"/>
      <c r="E63" s="86"/>
      <c r="F63" s="84"/>
      <c r="G63" s="76"/>
      <c r="H63" s="84"/>
      <c r="I63" s="76"/>
    </row>
    <row r="64" ht="12.75">
      <c r="G64" s="2"/>
    </row>
  </sheetData>
  <sheetProtection/>
  <mergeCells count="11">
    <mergeCell ref="B8:B9"/>
    <mergeCell ref="H8:H9"/>
    <mergeCell ref="E6:H6"/>
    <mergeCell ref="F8:F9"/>
    <mergeCell ref="G8:G9"/>
    <mergeCell ref="C8:C9"/>
    <mergeCell ref="C60:F61"/>
    <mergeCell ref="K8:K9"/>
    <mergeCell ref="D8:D9"/>
    <mergeCell ref="E8:E9"/>
    <mergeCell ref="I8:I9"/>
  </mergeCells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43" r:id="rId1"/>
  <headerFooter alignWithMargins="0">
    <oddFooter>&amp;CСтраница &amp;P</oddFooter>
  </headerFooter>
  <rowBreaks count="4" manualBreakCount="4">
    <brk id="15" max="8" man="1"/>
    <brk id="23" max="8" man="1"/>
    <brk id="35" max="8" man="1"/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User</cp:lastModifiedBy>
  <cp:lastPrinted>2017-12-26T15:30:43Z</cp:lastPrinted>
  <dcterms:created xsi:type="dcterms:W3CDTF">2009-12-17T12:30:57Z</dcterms:created>
  <dcterms:modified xsi:type="dcterms:W3CDTF">2017-12-26T15:35:42Z</dcterms:modified>
  <cp:category/>
  <cp:version/>
  <cp:contentType/>
  <cp:contentStatus/>
</cp:coreProperties>
</file>