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1"/>
  </bookViews>
  <sheets>
    <sheet name="Лист2" sheetId="1" r:id="rId1"/>
    <sheet name="Лист1" sheetId="2" r:id="rId2"/>
  </sheets>
  <definedNames>
    <definedName name="_xlnm.Print_Titles" localSheetId="1">'Лист1'!$8:$10</definedName>
    <definedName name="_xlnm.Print_Area" localSheetId="1">'Лист1'!$A$1:$F$73</definedName>
  </definedNames>
  <calcPr fullCalcOnLoad="1"/>
</workbook>
</file>

<file path=xl/sharedStrings.xml><?xml version="1.0" encoding="utf-8"?>
<sst xmlns="http://schemas.openxmlformats.org/spreadsheetml/2006/main" count="77" uniqueCount="68">
  <si>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</si>
  <si>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</si>
  <si>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</si>
  <si>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</si>
  <si>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</si>
  <si>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</si>
  <si>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</si>
  <si>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</si>
  <si>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</si>
  <si>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</si>
  <si>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</si>
  <si>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</si>
  <si>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</si>
  <si>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</si>
  <si>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</si>
  <si>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</si>
  <si>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</si>
  <si>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</si>
  <si>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</si>
  <si>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</si>
  <si>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</si>
  <si>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</si>
  <si>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</si>
  <si>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</si>
  <si>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</si>
  <si>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</si>
  <si>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</si>
  <si>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</si>
  <si>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</si>
  <si>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</si>
  <si>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</si>
  <si>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</si>
  <si>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</si>
  <si>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</si>
  <si>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</si>
  <si>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</si>
  <si>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</si>
  <si>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</si>
  <si>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</si>
  <si>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</si>
  <si>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 xml:space="preserve">Додаткова дотація з державного бюджету на вирівнювання фінансової забезпеченості місцевих бюджетів   </t>
  </si>
  <si>
    <t>Інші субвенції</t>
  </si>
  <si>
    <t>Інші неподаткові надходження</t>
  </si>
  <si>
    <t xml:space="preserve">Інші надходження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</si>
  <si>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</si>
  <si>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</si>
  <si>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</si>
  <si>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</si>
  <si>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</si>
  <si>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</si>
  <si>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</si>
  <si>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сільських бюджетів на виконання  власних повноважень щодо виконання районних програм</t>
  </si>
  <si>
    <t>Податок на доходи фізичних осіб, що сплачуються податковими  агентами , із доходів платника податку у вигляді заробітної плати</t>
  </si>
  <si>
    <t>Податок на доходи фізичних осіб з грошового забезпечення,грошових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</si>
  <si>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</si>
  <si>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обласного бюджету на відшкодування витрат на поховання учасників бойових дій та інвалідів війни</t>
  </si>
  <si>
    <t>Уточнений обсяг доходів  районного бюджету Баштанського району  на  2012 рік</t>
  </si>
  <si>
    <t>Фіксований податок на доходи фізичних осіб від зайняття підприємницькою діяльністю, нарахований до 1 січня 2012 року</t>
  </si>
  <si>
    <t>Кошти ,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</si>
  <si>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обласного бюджету на медичне обслуговування громадян , які постраждали внаслідок Чорнобильської катастрофи</t>
  </si>
  <si>
    <t>субвенція з обласного бюджету на надання одноразової матеріальної допомоги громадянам , які постраждали внаслідок Чорнобильської катастрофи (І категорії), та дітями-інвалідам , інвалідність яких пов"язана з наслідками Чорнобильської катастрофи</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</si>
  <si>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</si>
  <si>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Додаткова дотація з державного бюджету місцевим бюджетам на оплату праці працівників бюджетних установ</t>
  </si>
  <si>
    <t>Плата за послуги, що надаються бюджетними установами згідно з їх основною діяльністю</t>
  </si>
  <si>
    <t>Субвенція з державного бюджету місцевим бюджетам на придбання медикаментів для забезпечення швидкої медичної допомоги</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</si>
  <si>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</si>
  <si>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Додаток 8</t>
  </si>
  <si>
    <t>23.05.2012  № 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</si>
</sst>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49">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10"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8" fillId="0" borderId="0" xfId="0" applyFont="1" applyAlignment="1">
      <alignment/>
    </xf>
    <xf numFmtId="0" fontId="8" fillId="0" borderId="0" xfId="0" applyFont="1" applyAlignment="1">
      <alignment horizontal="lef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top" wrapText="1"/>
    </xf>
    <xf numFmtId="0" fontId="7" fillId="0" borderId="0" xfId="0" applyFont="1" applyAlignment="1">
      <alignment/>
    </xf>
    <xf numFmtId="0" fontId="3" fillId="0" borderId="0" xfId="0" applyFont="1" applyAlignment="1">
      <alignment horizontal="left"/>
    </xf>
    <xf numFmtId="176" fontId="7" fillId="0" borderId="0" xfId="0" applyNumberFormat="1" applyFont="1" applyAlignment="1">
      <alignment horizontal="right" vertical="justify" wrapText="1"/>
    </xf>
    <xf numFmtId="176" fontId="6" fillId="0" borderId="0" xfId="0" applyNumberFormat="1" applyFont="1" applyAlignment="1">
      <alignment horizontal="right" vertical="justify" wrapText="1"/>
    </xf>
    <xf numFmtId="176" fontId="7" fillId="0" borderId="0" xfId="0" applyNumberFormat="1" applyFont="1" applyAlignment="1">
      <alignment vertical="justify"/>
    </xf>
    <xf numFmtId="176" fontId="7" fillId="0" borderId="0" xfId="0" applyNumberFormat="1" applyFont="1" applyAlignment="1">
      <alignment horizontal="right" vertical="top" wrapText="1"/>
    </xf>
    <xf numFmtId="176" fontId="7" fillId="0" borderId="0" xfId="0" applyNumberFormat="1" applyFont="1" applyBorder="1" applyAlignment="1">
      <alignment vertical="justify"/>
    </xf>
    <xf numFmtId="176" fontId="6" fillId="0" borderId="0" xfId="0" applyNumberFormat="1" applyFont="1" applyBorder="1" applyAlignment="1">
      <alignment horizontal="right" vertical="center" wrapText="1"/>
    </xf>
    <xf numFmtId="176" fontId="6" fillId="33" borderId="0" xfId="0" applyNumberFormat="1" applyFont="1" applyFill="1" applyBorder="1" applyAlignment="1">
      <alignment vertical="justify"/>
    </xf>
    <xf numFmtId="176" fontId="6" fillId="0" borderId="0" xfId="0" applyNumberFormat="1" applyFont="1" applyBorder="1" applyAlignment="1">
      <alignment horizontal="right" vertical="justify" wrapText="1"/>
    </xf>
    <xf numFmtId="176" fontId="6" fillId="33" borderId="0" xfId="0" applyNumberFormat="1" applyFont="1" applyFill="1" applyAlignment="1">
      <alignment horizontal="right" vertical="justify" wrapText="1"/>
    </xf>
    <xf numFmtId="176" fontId="6" fillId="0" borderId="0" xfId="0" applyNumberFormat="1" applyFont="1" applyAlignment="1">
      <alignment vertical="justify"/>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Fill="1" applyAlignment="1">
      <alignment horizontal="left" vertical="top" wrapText="1"/>
    </xf>
    <xf numFmtId="0" fontId="6" fillId="0" borderId="0" xfId="0" applyNumberFormat="1" applyFont="1" applyAlignment="1">
      <alignment horizontal="justify" vertical="top" wrapText="1" readingOrder="1"/>
    </xf>
    <xf numFmtId="0" fontId="6" fillId="0" borderId="0" xfId="0" applyFont="1" applyAlignment="1">
      <alignment horizontal="justify" vertical="top" wrapText="1"/>
    </xf>
    <xf numFmtId="0" fontId="6" fillId="0" borderId="0" xfId="0" applyFont="1" applyBorder="1" applyAlignment="1">
      <alignment vertical="center" wrapText="1"/>
    </xf>
    <xf numFmtId="0" fontId="12" fillId="0" borderId="0" xfId="0" applyFont="1" applyAlignment="1">
      <alignment horizontal="justify"/>
    </xf>
    <xf numFmtId="0" fontId="13" fillId="0" borderId="0" xfId="0" applyFont="1" applyAlignment="1">
      <alignment/>
    </xf>
    <xf numFmtId="0" fontId="7" fillId="0" borderId="0" xfId="0" applyFont="1" applyAlignment="1">
      <alignment horizontal="justify" vertical="top" wrapText="1"/>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6" fillId="0" borderId="0" xfId="0" applyFont="1" applyAlignment="1">
      <alignment/>
    </xf>
    <xf numFmtId="176" fontId="7" fillId="0" borderId="0" xfId="0" applyNumberFormat="1" applyFont="1" applyBorder="1" applyAlignment="1">
      <alignment horizontal="right" vertical="justify" wrapText="1"/>
    </xf>
    <xf numFmtId="176" fontId="7" fillId="33" borderId="0" xfId="0" applyNumberFormat="1" applyFont="1" applyFill="1" applyAlignment="1">
      <alignment horizontal="right" vertical="justify"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xf>
    <xf numFmtId="0" fontId="6" fillId="0" borderId="0" xfId="0" applyFont="1" applyAlignment="1">
      <alignment horizontal="center" vertical="top" wrapText="1"/>
    </xf>
    <xf numFmtId="0" fontId="6" fillId="0" borderId="0" xfId="53" applyFont="1" applyBorder="1" applyAlignment="1">
      <alignment vertical="top" wrapText="1"/>
      <protection/>
    </xf>
    <xf numFmtId="0" fontId="2" fillId="0" borderId="0" xfId="0" applyFont="1" applyAlignment="1">
      <alignment horizontal="center"/>
    </xf>
    <xf numFmtId="0" fontId="3" fillId="0" borderId="0" xfId="0" applyFont="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76" fontId="6" fillId="0" borderId="0" xfId="0" applyNumberFormat="1" applyFont="1" applyBorder="1" applyAlignment="1">
      <alignment horizontal="center" vertical="justify" wrapText="1"/>
    </xf>
    <xf numFmtId="0" fontId="6" fillId="0" borderId="0" xfId="0" applyFont="1" applyBorder="1" applyAlignment="1">
      <alignment horizontal="center" vertical="top" wrapText="1"/>
    </xf>
    <xf numFmtId="176" fontId="6" fillId="0" borderId="0" xfId="0" applyNumberFormat="1" applyFont="1" applyAlignment="1">
      <alignment horizontal="right" vertical="justify"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59"/>
  <sheetViews>
    <sheetView tabSelected="1" view="pageBreakPreview" zoomScale="75" zoomScaleNormal="75" zoomScaleSheetLayoutView="75" zoomScalePageLayoutView="0" workbookViewId="0" topLeftCell="A1">
      <selection activeCell="E12" sqref="E12"/>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6" t="s">
        <v>66</v>
      </c>
      <c r="F1" s="46"/>
      <c r="G1" s="1"/>
    </row>
    <row r="2" spans="1:7" ht="12" customHeight="1">
      <c r="A2" s="1"/>
      <c r="B2" s="1"/>
      <c r="C2" s="1"/>
      <c r="D2" s="1"/>
      <c r="E2" s="46" t="s">
        <v>18</v>
      </c>
      <c r="F2" s="46"/>
      <c r="G2" s="1"/>
    </row>
    <row r="3" spans="1:7" ht="13.5" customHeight="1">
      <c r="A3" s="1"/>
      <c r="B3" s="1"/>
      <c r="C3" s="1"/>
      <c r="D3" s="1"/>
      <c r="E3" s="46" t="s">
        <v>67</v>
      </c>
      <c r="F3" s="46"/>
      <c r="G3" s="1"/>
    </row>
    <row r="4" spans="1:7" ht="13.5" customHeight="1">
      <c r="A4" s="1"/>
      <c r="B4" s="1"/>
      <c r="C4" s="1"/>
      <c r="D4" s="1"/>
      <c r="E4" s="13"/>
      <c r="F4" s="13"/>
      <c r="G4" s="1"/>
    </row>
    <row r="5" spans="1:7" ht="13.5" customHeight="1">
      <c r="A5" s="1"/>
      <c r="B5" s="1"/>
      <c r="C5" s="1"/>
      <c r="D5" s="1"/>
      <c r="E5" s="3"/>
      <c r="F5" s="1"/>
      <c r="G5" s="1"/>
    </row>
    <row r="6" spans="1:7" ht="18" customHeight="1">
      <c r="A6" s="45" t="s">
        <v>56</v>
      </c>
      <c r="B6" s="45"/>
      <c r="C6" s="45"/>
      <c r="D6" s="45"/>
      <c r="E6" s="45"/>
      <c r="F6" s="45"/>
      <c r="G6" s="1"/>
    </row>
    <row r="7" spans="1:7" ht="12.75">
      <c r="A7" s="1"/>
      <c r="B7" s="1" t="s">
        <v>15</v>
      </c>
      <c r="C7" s="1"/>
      <c r="D7" s="1"/>
      <c r="E7" s="1"/>
      <c r="F7" s="2" t="s">
        <v>14</v>
      </c>
      <c r="G7" s="1"/>
    </row>
    <row r="8" spans="1:7" ht="15.75" customHeight="1">
      <c r="A8" s="47" t="s">
        <v>20</v>
      </c>
      <c r="B8" s="47" t="s">
        <v>0</v>
      </c>
      <c r="C8" s="47" t="s">
        <v>1</v>
      </c>
      <c r="D8" s="52" t="s">
        <v>2</v>
      </c>
      <c r="E8" s="53"/>
      <c r="F8" s="47" t="s">
        <v>3</v>
      </c>
      <c r="G8" s="1"/>
    </row>
    <row r="9" spans="1:7" ht="40.5" customHeight="1">
      <c r="A9" s="48"/>
      <c r="B9" s="48"/>
      <c r="C9" s="48"/>
      <c r="D9" s="4" t="s">
        <v>4</v>
      </c>
      <c r="E9" s="11" t="s">
        <v>5</v>
      </c>
      <c r="F9" s="48"/>
      <c r="G9" s="1"/>
    </row>
    <row r="10" spans="1:7" ht="37.5" customHeight="1">
      <c r="A10" s="8">
        <v>1</v>
      </c>
      <c r="B10" s="9">
        <v>2</v>
      </c>
      <c r="C10" s="10">
        <v>3</v>
      </c>
      <c r="D10" s="10">
        <v>4</v>
      </c>
      <c r="E10" s="10">
        <v>5</v>
      </c>
      <c r="F10" s="10" t="s">
        <v>6</v>
      </c>
      <c r="G10" s="1"/>
    </row>
    <row r="11" spans="1:7" ht="0.75" customHeight="1" hidden="1">
      <c r="A11" s="5"/>
      <c r="B11" s="5"/>
      <c r="C11" s="5"/>
      <c r="D11" s="5"/>
      <c r="E11" s="5"/>
      <c r="F11" s="5"/>
      <c r="G11" s="1"/>
    </row>
    <row r="12" spans="1:7" ht="26.25" customHeight="1">
      <c r="A12" s="25">
        <v>10000000</v>
      </c>
      <c r="B12" s="40" t="s">
        <v>7</v>
      </c>
      <c r="C12" s="14">
        <f>C13</f>
        <v>15023.6</v>
      </c>
      <c r="D12" s="14"/>
      <c r="E12" s="14"/>
      <c r="F12" s="14">
        <f>F13</f>
        <v>15023.6</v>
      </c>
      <c r="G12" s="1"/>
    </row>
    <row r="13" spans="1:7" ht="40.5" customHeight="1">
      <c r="A13" s="24">
        <v>11000000</v>
      </c>
      <c r="B13" s="24" t="s">
        <v>8</v>
      </c>
      <c r="C13" s="15">
        <f>C14</f>
        <v>15023.6</v>
      </c>
      <c r="D13" s="15"/>
      <c r="E13" s="15"/>
      <c r="F13" s="15">
        <f aca="true" t="shared" si="0" ref="F13:F30">SUM(C13:D13)</f>
        <v>15023.6</v>
      </c>
      <c r="G13" s="1"/>
    </row>
    <row r="14" spans="1:7" ht="25.5" customHeight="1">
      <c r="A14" s="24">
        <v>11010000</v>
      </c>
      <c r="B14" s="24" t="s">
        <v>36</v>
      </c>
      <c r="C14" s="15">
        <f>C15+C16+C17</f>
        <v>15023.6</v>
      </c>
      <c r="D14" s="15"/>
      <c r="E14" s="15"/>
      <c r="F14" s="15">
        <f t="shared" si="0"/>
        <v>15023.6</v>
      </c>
      <c r="G14" s="1"/>
    </row>
    <row r="15" spans="1:7" ht="61.5" customHeight="1">
      <c r="A15" s="24">
        <v>11010100</v>
      </c>
      <c r="B15" s="24" t="s">
        <v>52</v>
      </c>
      <c r="C15" s="15">
        <v>14857.677</v>
      </c>
      <c r="D15" s="15"/>
      <c r="E15" s="15"/>
      <c r="F15" s="15">
        <f t="shared" si="0"/>
        <v>14857.677</v>
      </c>
      <c r="G15" s="1"/>
    </row>
    <row r="16" spans="1:7" ht="81" customHeight="1">
      <c r="A16" s="24">
        <v>11010200</v>
      </c>
      <c r="B16" s="24" t="s">
        <v>53</v>
      </c>
      <c r="C16" s="15">
        <v>137.723</v>
      </c>
      <c r="D16" s="15"/>
      <c r="E16" s="15"/>
      <c r="F16" s="15">
        <f t="shared" si="0"/>
        <v>137.723</v>
      </c>
      <c r="G16" s="1"/>
    </row>
    <row r="17" spans="1:7" ht="43.5" customHeight="1">
      <c r="A17" s="24">
        <v>11010600</v>
      </c>
      <c r="B17" s="24" t="s">
        <v>57</v>
      </c>
      <c r="C17" s="15">
        <v>28.2</v>
      </c>
      <c r="D17" s="15"/>
      <c r="E17" s="15"/>
      <c r="F17" s="15">
        <f t="shared" si="0"/>
        <v>28.2</v>
      </c>
      <c r="G17" s="1"/>
    </row>
    <row r="18" spans="1:7" ht="27" customHeight="1">
      <c r="A18" s="25">
        <v>20000000</v>
      </c>
      <c r="B18" s="40" t="s">
        <v>9</v>
      </c>
      <c r="C18" s="16">
        <f>C19+C25+C22</f>
        <v>25.53</v>
      </c>
      <c r="D18" s="16">
        <f>D25</f>
        <v>495.55</v>
      </c>
      <c r="E18" s="15"/>
      <c r="F18" s="14">
        <f t="shared" si="0"/>
        <v>521.08</v>
      </c>
      <c r="G18" s="1"/>
    </row>
    <row r="19" spans="1:7" ht="38.25" customHeight="1">
      <c r="A19" s="24">
        <v>22000000</v>
      </c>
      <c r="B19" s="41" t="s">
        <v>37</v>
      </c>
      <c r="C19" s="15">
        <f>SUM(C20:C20)</f>
        <v>23.85</v>
      </c>
      <c r="D19" s="15"/>
      <c r="E19" s="15"/>
      <c r="F19" s="15">
        <f t="shared" si="0"/>
        <v>23.85</v>
      </c>
      <c r="G19" s="1"/>
    </row>
    <row r="20" spans="1:7" ht="38.25" customHeight="1">
      <c r="A20" s="24">
        <v>22080000</v>
      </c>
      <c r="B20" s="41" t="s">
        <v>23</v>
      </c>
      <c r="C20" s="15">
        <f>C21</f>
        <v>23.85</v>
      </c>
      <c r="D20" s="15"/>
      <c r="E20" s="15"/>
      <c r="F20" s="15">
        <f t="shared" si="0"/>
        <v>23.85</v>
      </c>
      <c r="G20" s="1"/>
    </row>
    <row r="21" spans="1:7" ht="57" customHeight="1">
      <c r="A21" s="24">
        <v>22080400</v>
      </c>
      <c r="B21" s="41" t="s">
        <v>26</v>
      </c>
      <c r="C21" s="15">
        <v>23.85</v>
      </c>
      <c r="D21" s="15"/>
      <c r="E21" s="15"/>
      <c r="F21" s="15">
        <f t="shared" si="0"/>
        <v>23.85</v>
      </c>
      <c r="G21" s="1"/>
    </row>
    <row r="22" spans="1:7" ht="33" customHeight="1">
      <c r="A22" s="24">
        <v>24000000</v>
      </c>
      <c r="B22" s="24" t="s">
        <v>42</v>
      </c>
      <c r="C22" s="19">
        <f>C23</f>
        <v>1.68</v>
      </c>
      <c r="D22" s="15"/>
      <c r="E22" s="15"/>
      <c r="F22" s="15">
        <f t="shared" si="0"/>
        <v>1.68</v>
      </c>
      <c r="G22" s="1"/>
    </row>
    <row r="23" spans="1:7" ht="30.75" customHeight="1">
      <c r="A23" s="24">
        <v>24060000</v>
      </c>
      <c r="B23" s="24" t="s">
        <v>43</v>
      </c>
      <c r="C23" s="19">
        <f>C24</f>
        <v>1.68</v>
      </c>
      <c r="D23" s="15"/>
      <c r="E23" s="15"/>
      <c r="F23" s="15">
        <f t="shared" si="0"/>
        <v>1.68</v>
      </c>
      <c r="G23" s="1"/>
    </row>
    <row r="24" spans="1:7" ht="27" customHeight="1">
      <c r="A24" s="24">
        <v>24060300</v>
      </c>
      <c r="B24" s="24" t="s">
        <v>43</v>
      </c>
      <c r="C24" s="19">
        <v>1.68</v>
      </c>
      <c r="D24" s="15"/>
      <c r="E24" s="15"/>
      <c r="F24" s="15">
        <f t="shared" si="0"/>
        <v>1.68</v>
      </c>
      <c r="G24" s="1"/>
    </row>
    <row r="25" spans="1:7" ht="28.5" customHeight="1">
      <c r="A25" s="24">
        <v>25000000</v>
      </c>
      <c r="B25" s="41" t="s">
        <v>10</v>
      </c>
      <c r="C25" s="15"/>
      <c r="D25" s="14">
        <f>D26+D29</f>
        <v>495.55</v>
      </c>
      <c r="E25" s="15"/>
      <c r="F25" s="14">
        <f>D25</f>
        <v>495.55</v>
      </c>
      <c r="G25" s="1"/>
    </row>
    <row r="26" spans="1:7" ht="34.5" customHeight="1">
      <c r="A26" s="24">
        <v>25010000</v>
      </c>
      <c r="B26" s="41" t="s">
        <v>27</v>
      </c>
      <c r="C26" s="15"/>
      <c r="D26" s="15">
        <f>D27+D28</f>
        <v>380.55</v>
      </c>
      <c r="E26" s="15"/>
      <c r="F26" s="15">
        <f t="shared" si="0"/>
        <v>380.55</v>
      </c>
      <c r="G26" s="1"/>
    </row>
    <row r="27" spans="1:7" ht="37.5" customHeight="1">
      <c r="A27" s="24">
        <v>25010100</v>
      </c>
      <c r="B27" s="41" t="s">
        <v>63</v>
      </c>
      <c r="C27" s="15"/>
      <c r="D27" s="15">
        <v>323.1</v>
      </c>
      <c r="E27" s="15"/>
      <c r="F27" s="15">
        <f t="shared" si="0"/>
        <v>323.1</v>
      </c>
      <c r="G27" s="1"/>
    </row>
    <row r="28" spans="1:7" ht="16.5" customHeight="1">
      <c r="A28" s="24">
        <v>25010300</v>
      </c>
      <c r="B28" s="41" t="s">
        <v>38</v>
      </c>
      <c r="C28" s="15"/>
      <c r="D28" s="15">
        <v>57.45</v>
      </c>
      <c r="E28" s="15"/>
      <c r="F28" s="15">
        <f t="shared" si="0"/>
        <v>57.45</v>
      </c>
      <c r="G28" s="1"/>
    </row>
    <row r="29" spans="1:7" ht="24.75" customHeight="1">
      <c r="A29" s="24">
        <v>25020000</v>
      </c>
      <c r="B29" s="41" t="s">
        <v>39</v>
      </c>
      <c r="C29" s="15"/>
      <c r="D29" s="15">
        <f>D30</f>
        <v>115</v>
      </c>
      <c r="E29" s="15"/>
      <c r="F29" s="15">
        <f t="shared" si="0"/>
        <v>115</v>
      </c>
      <c r="G29" s="1"/>
    </row>
    <row r="30" spans="1:7" ht="54.75" customHeight="1">
      <c r="A30" s="24">
        <v>25020200</v>
      </c>
      <c r="B30" s="41" t="s">
        <v>58</v>
      </c>
      <c r="C30" s="15"/>
      <c r="D30" s="15">
        <v>115</v>
      </c>
      <c r="E30" s="15"/>
      <c r="F30" s="15">
        <f t="shared" si="0"/>
        <v>115</v>
      </c>
      <c r="G30" s="1"/>
    </row>
    <row r="31" spans="1:7" ht="19.5" customHeight="1">
      <c r="A31" s="24"/>
      <c r="B31" s="25" t="s">
        <v>11</v>
      </c>
      <c r="C31" s="16">
        <f>C12+C18</f>
        <v>15049.130000000001</v>
      </c>
      <c r="D31" s="16">
        <f>D18</f>
        <v>495.55</v>
      </c>
      <c r="E31" s="32"/>
      <c r="F31" s="16">
        <f>F12+F18</f>
        <v>15544.68</v>
      </c>
      <c r="G31" s="1"/>
    </row>
    <row r="32" spans="1:7" ht="24" customHeight="1">
      <c r="A32" s="25">
        <v>40000000</v>
      </c>
      <c r="B32" s="25" t="s">
        <v>12</v>
      </c>
      <c r="C32" s="16">
        <f>C33+C38</f>
        <v>109106.99999999999</v>
      </c>
      <c r="D32" s="16">
        <f>D33+D38</f>
        <v>1229.7</v>
      </c>
      <c r="E32" s="16">
        <f>E33+E38</f>
        <v>0</v>
      </c>
      <c r="F32" s="16">
        <f>C32+D32</f>
        <v>110336.69999999998</v>
      </c>
      <c r="G32" s="1"/>
    </row>
    <row r="33" spans="1:7" ht="24" customHeight="1">
      <c r="A33" s="25">
        <v>41020000</v>
      </c>
      <c r="B33" s="25" t="s">
        <v>21</v>
      </c>
      <c r="C33" s="16">
        <f>C34+C35+C36+C37</f>
        <v>65591.4</v>
      </c>
      <c r="D33" s="16"/>
      <c r="E33" s="16"/>
      <c r="F33" s="14">
        <f>C33+D33</f>
        <v>65591.4</v>
      </c>
      <c r="G33" s="1"/>
    </row>
    <row r="34" spans="1:7" ht="42" customHeight="1">
      <c r="A34" s="26">
        <v>41020100</v>
      </c>
      <c r="B34" s="26" t="s">
        <v>28</v>
      </c>
      <c r="C34" s="15">
        <v>63319.4</v>
      </c>
      <c r="D34" s="15"/>
      <c r="E34" s="15"/>
      <c r="F34" s="15">
        <f>C34+D34</f>
        <v>63319.4</v>
      </c>
      <c r="G34" s="1"/>
    </row>
    <row r="35" spans="1:7" ht="42.75" customHeight="1">
      <c r="A35" s="26">
        <v>41020600</v>
      </c>
      <c r="B35" s="24" t="s">
        <v>40</v>
      </c>
      <c r="C35" s="15">
        <v>628</v>
      </c>
      <c r="D35" s="15"/>
      <c r="E35" s="15"/>
      <c r="F35" s="15">
        <f>SUM(C35:D35)</f>
        <v>628</v>
      </c>
      <c r="G35" s="1"/>
    </row>
    <row r="36" spans="1:7" ht="58.5" customHeight="1">
      <c r="A36" s="26">
        <v>41021300</v>
      </c>
      <c r="B36" s="24" t="s">
        <v>61</v>
      </c>
      <c r="C36" s="15">
        <v>60.7</v>
      </c>
      <c r="D36" s="15"/>
      <c r="E36" s="15"/>
      <c r="F36" s="15">
        <f>SUM(C36:D36)</f>
        <v>60.7</v>
      </c>
      <c r="G36" s="1"/>
    </row>
    <row r="37" spans="1:7" ht="45.75" customHeight="1">
      <c r="A37" s="26">
        <v>41021800</v>
      </c>
      <c r="B37" s="24" t="s">
        <v>62</v>
      </c>
      <c r="C37" s="15">
        <v>1583.3</v>
      </c>
      <c r="D37" s="15"/>
      <c r="E37" s="15"/>
      <c r="F37" s="15">
        <f>SUM(C37:D37)</f>
        <v>1583.3</v>
      </c>
      <c r="G37" s="1"/>
    </row>
    <row r="38" spans="1:7" ht="33" customHeight="1">
      <c r="A38" s="25">
        <v>41030000</v>
      </c>
      <c r="B38" s="25" t="s">
        <v>22</v>
      </c>
      <c r="C38" s="14">
        <f>C39+C40+C42+C44+C46+C50+C56+C67+C45+C68</f>
        <v>43515.59999999999</v>
      </c>
      <c r="D38" s="14">
        <f>D39+D40+D42+D44+D46+D50+D56+D67+D45+D68+D47</f>
        <v>1229.7</v>
      </c>
      <c r="E38" s="14">
        <f>E39+E40+E42+E44+E46+E50+E56+E67+E45+E68</f>
        <v>0</v>
      </c>
      <c r="F38" s="14">
        <f>F39+F40+F42+F44+F46+F50+F56+F67+F45+F68+F47</f>
        <v>44745.29999999999</v>
      </c>
      <c r="G38" s="1"/>
    </row>
    <row r="39" spans="1:7" ht="77.25" customHeight="1">
      <c r="A39" s="43">
        <v>41030600</v>
      </c>
      <c r="B39" s="24" t="s">
        <v>17</v>
      </c>
      <c r="C39" s="15">
        <f>36360.9+1161</f>
        <v>37521.9</v>
      </c>
      <c r="D39" s="15"/>
      <c r="E39" s="15"/>
      <c r="F39" s="15">
        <f>SUM(C39:D39)</f>
        <v>37521.9</v>
      </c>
      <c r="G39" s="1"/>
    </row>
    <row r="40" spans="1:7" ht="123" customHeight="1">
      <c r="A40" s="50">
        <v>41030800</v>
      </c>
      <c r="B40" s="28" t="s">
        <v>47</v>
      </c>
      <c r="C40" s="51">
        <v>4137.9</v>
      </c>
      <c r="D40" s="32"/>
      <c r="E40" s="49"/>
      <c r="F40" s="15">
        <f>SUM(C40:D40)</f>
        <v>4137.9</v>
      </c>
      <c r="G40" s="1"/>
    </row>
    <row r="41" spans="1:7" ht="44.25" customHeight="1" hidden="1">
      <c r="A41" s="50"/>
      <c r="B41" s="28" t="s">
        <v>16</v>
      </c>
      <c r="C41" s="51"/>
      <c r="D41" s="32"/>
      <c r="E41" s="49"/>
      <c r="F41" s="20"/>
      <c r="G41" s="1"/>
    </row>
    <row r="42" spans="1:7" ht="251.25" customHeight="1">
      <c r="A42" s="29">
        <v>41030900</v>
      </c>
      <c r="B42" s="29" t="s">
        <v>54</v>
      </c>
      <c r="C42" s="15">
        <v>345.6</v>
      </c>
      <c r="D42" s="15"/>
      <c r="E42" s="21"/>
      <c r="F42" s="15">
        <f>SUM(C42:D42)</f>
        <v>345.6</v>
      </c>
      <c r="G42" s="1"/>
    </row>
    <row r="43" spans="1:7" ht="0.75" customHeight="1" hidden="1">
      <c r="A43" s="29"/>
      <c r="B43" s="29"/>
      <c r="C43" s="15"/>
      <c r="D43" s="15"/>
      <c r="E43" s="21"/>
      <c r="F43" s="23"/>
      <c r="G43" s="1"/>
    </row>
    <row r="44" spans="1:7" ht="75">
      <c r="A44" s="29">
        <v>41031000</v>
      </c>
      <c r="B44" s="28" t="s">
        <v>29</v>
      </c>
      <c r="C44" s="15">
        <v>483.2</v>
      </c>
      <c r="D44" s="15"/>
      <c r="E44" s="21"/>
      <c r="F44" s="15">
        <f>SUM(C44:D44)</f>
        <v>483.2</v>
      </c>
      <c r="G44" s="1"/>
    </row>
    <row r="45" spans="1:7" ht="56.25">
      <c r="A45" s="29">
        <v>41032600</v>
      </c>
      <c r="B45" s="24" t="s">
        <v>64</v>
      </c>
      <c r="C45" s="15">
        <v>253.5</v>
      </c>
      <c r="D45" s="15"/>
      <c r="E45" s="21"/>
      <c r="F45" s="15">
        <f>SUM(C45:D45)</f>
        <v>253.5</v>
      </c>
      <c r="G45" s="1"/>
    </row>
    <row r="46" spans="1:7" ht="54.75" customHeight="1">
      <c r="A46" s="29">
        <v>41034400</v>
      </c>
      <c r="B46" s="30" t="s">
        <v>44</v>
      </c>
      <c r="C46" s="15">
        <v>0</v>
      </c>
      <c r="D46" s="15">
        <v>870.5</v>
      </c>
      <c r="E46" s="21"/>
      <c r="F46" s="15">
        <f>C46+D46</f>
        <v>870.5</v>
      </c>
      <c r="G46" s="1"/>
    </row>
    <row r="47" spans="1:7" ht="23.25" customHeight="1">
      <c r="A47" s="29">
        <v>41035000</v>
      </c>
      <c r="B47" s="27" t="s">
        <v>41</v>
      </c>
      <c r="C47" s="14"/>
      <c r="D47" s="14">
        <f>D49+E49+D50+D52+D53+D55+D62+D66+D67</f>
        <v>359.2</v>
      </c>
      <c r="E47" s="14">
        <f>E49+E50+E52+E53+E55+E62+E66+E67</f>
        <v>0</v>
      </c>
      <c r="F47" s="14">
        <v>359.2</v>
      </c>
      <c r="G47" s="1"/>
    </row>
    <row r="48" spans="1:7" ht="23.25" customHeight="1">
      <c r="A48" s="29"/>
      <c r="B48" s="27" t="s">
        <v>35</v>
      </c>
      <c r="C48" s="15"/>
      <c r="D48" s="15"/>
      <c r="E48" s="21"/>
      <c r="F48" s="22"/>
      <c r="G48" s="1"/>
    </row>
    <row r="49" spans="1:7" ht="77.25" customHeight="1">
      <c r="A49" s="29"/>
      <c r="B49" s="27" t="s">
        <v>48</v>
      </c>
      <c r="C49" s="15"/>
      <c r="D49" s="15">
        <v>359.2</v>
      </c>
      <c r="E49" s="21"/>
      <c r="F49" s="15">
        <f>SUM(C49:D49)</f>
        <v>359.2</v>
      </c>
      <c r="G49" s="1"/>
    </row>
    <row r="50" spans="1:7" ht="54" customHeight="1">
      <c r="A50" s="29">
        <v>41035200</v>
      </c>
      <c r="B50" s="31" t="s">
        <v>30</v>
      </c>
      <c r="C50" s="14">
        <f>C52+C53+C55+C54</f>
        <v>93.1</v>
      </c>
      <c r="D50" s="14"/>
      <c r="E50" s="38"/>
      <c r="F50" s="39">
        <f>F52+F53+F55+F54</f>
        <v>93.1</v>
      </c>
      <c r="G50" s="1"/>
    </row>
    <row r="51" spans="1:7" ht="17.25" customHeight="1">
      <c r="A51" s="29"/>
      <c r="B51" s="31" t="s">
        <v>35</v>
      </c>
      <c r="C51" s="15"/>
      <c r="D51" s="15"/>
      <c r="E51" s="21"/>
      <c r="F51" s="22"/>
      <c r="G51" s="1"/>
    </row>
    <row r="52" spans="1:7" ht="65.25" customHeight="1">
      <c r="A52" s="29"/>
      <c r="B52" s="29" t="s">
        <v>32</v>
      </c>
      <c r="C52" s="15">
        <v>13</v>
      </c>
      <c r="D52" s="15"/>
      <c r="E52" s="21"/>
      <c r="F52" s="15">
        <f>SUM(C52:D52)</f>
        <v>13</v>
      </c>
      <c r="G52" s="1"/>
    </row>
    <row r="53" spans="1:7" ht="105" customHeight="1">
      <c r="A53" s="29"/>
      <c r="B53" s="29" t="s">
        <v>46</v>
      </c>
      <c r="C53" s="15">
        <v>9.9</v>
      </c>
      <c r="D53" s="15"/>
      <c r="E53" s="21"/>
      <c r="F53" s="15">
        <f>SUM(C53:D53)</f>
        <v>9.9</v>
      </c>
      <c r="G53" s="1"/>
    </row>
    <row r="54" spans="1:7" ht="57.75" customHeight="1">
      <c r="A54" s="29"/>
      <c r="B54" s="27" t="s">
        <v>59</v>
      </c>
      <c r="C54" s="15">
        <v>54.4</v>
      </c>
      <c r="D54" s="15"/>
      <c r="E54" s="21"/>
      <c r="F54" s="15">
        <f>SUM(C54:D54)</f>
        <v>54.4</v>
      </c>
      <c r="G54" s="1"/>
    </row>
    <row r="55" spans="1:7" ht="43.5" customHeight="1">
      <c r="A55" s="29"/>
      <c r="B55" s="29" t="s">
        <v>55</v>
      </c>
      <c r="C55" s="15">
        <v>15.8</v>
      </c>
      <c r="D55" s="15"/>
      <c r="E55" s="21"/>
      <c r="F55" s="15">
        <f>SUM(C55:D55)</f>
        <v>15.8</v>
      </c>
      <c r="G55" s="1"/>
    </row>
    <row r="56" spans="1:7" ht="33.75" customHeight="1">
      <c r="A56" s="29">
        <v>41035600</v>
      </c>
      <c r="B56" s="31" t="s">
        <v>31</v>
      </c>
      <c r="C56" s="14">
        <f>C59+C60</f>
        <v>127.1</v>
      </c>
      <c r="D56" s="14"/>
      <c r="E56" s="38"/>
      <c r="F56" s="14">
        <f>F62+F66+F63+F64+F65+F59</f>
        <v>127.1</v>
      </c>
      <c r="G56" s="1"/>
    </row>
    <row r="57" spans="1:7" ht="19.5" customHeight="1">
      <c r="A57" s="29"/>
      <c r="B57" s="31" t="s">
        <v>35</v>
      </c>
      <c r="C57" s="15"/>
      <c r="D57" s="15"/>
      <c r="E57" s="21"/>
      <c r="F57" s="22"/>
      <c r="G57" s="1"/>
    </row>
    <row r="58" spans="1:7" ht="12" customHeight="1" hidden="1">
      <c r="A58" s="29"/>
      <c r="B58" s="24"/>
      <c r="C58" s="15"/>
      <c r="D58" s="15"/>
      <c r="E58" s="21"/>
      <c r="F58" s="22"/>
      <c r="G58" s="1"/>
    </row>
    <row r="59" spans="1:7" ht="43.5" customHeight="1">
      <c r="A59" s="29"/>
      <c r="B59" s="24" t="s">
        <v>51</v>
      </c>
      <c r="C59" s="14">
        <f>77.7+1</f>
        <v>78.7</v>
      </c>
      <c r="D59" s="14"/>
      <c r="E59" s="38"/>
      <c r="F59" s="14">
        <f>SUM(C59:D59)</f>
        <v>78.7</v>
      </c>
      <c r="G59" s="1"/>
    </row>
    <row r="60" spans="1:7" ht="21.75" customHeight="1">
      <c r="A60" s="29"/>
      <c r="B60" s="24" t="s">
        <v>34</v>
      </c>
      <c r="C60" s="14">
        <f>C62+C63+C64+C65+C66</f>
        <v>48.39999999999999</v>
      </c>
      <c r="D60" s="15"/>
      <c r="E60" s="21"/>
      <c r="F60" s="39">
        <f>F62+F63+F64+F65+F66</f>
        <v>48.39999999999999</v>
      </c>
      <c r="G60" s="1"/>
    </row>
    <row r="61" spans="1:7" ht="22.5" customHeight="1">
      <c r="A61" s="29"/>
      <c r="B61" s="24" t="s">
        <v>35</v>
      </c>
      <c r="C61" s="15"/>
      <c r="D61" s="15"/>
      <c r="E61" s="21"/>
      <c r="F61" s="22"/>
      <c r="G61" s="1"/>
    </row>
    <row r="62" spans="1:7" ht="98.25" customHeight="1">
      <c r="A62" s="29"/>
      <c r="B62" s="29" t="s">
        <v>45</v>
      </c>
      <c r="C62" s="15">
        <v>30</v>
      </c>
      <c r="D62" s="15"/>
      <c r="E62" s="21"/>
      <c r="F62" s="15">
        <f aca="true" t="shared" si="1" ref="F62:F68">SUM(C62:D62)</f>
        <v>30</v>
      </c>
      <c r="G62" s="1"/>
    </row>
    <row r="63" spans="1:7" ht="63" customHeight="1">
      <c r="A63" s="29"/>
      <c r="B63" s="27" t="s">
        <v>49</v>
      </c>
      <c r="C63" s="15">
        <v>3.8</v>
      </c>
      <c r="D63" s="15"/>
      <c r="E63" s="21"/>
      <c r="F63" s="15">
        <f t="shared" si="1"/>
        <v>3.8</v>
      </c>
      <c r="G63" s="1"/>
    </row>
    <row r="64" spans="1:7" ht="61.5" customHeight="1">
      <c r="A64" s="29"/>
      <c r="B64" s="27" t="s">
        <v>50</v>
      </c>
      <c r="C64" s="15">
        <v>1.8</v>
      </c>
      <c r="D64" s="15"/>
      <c r="E64" s="21"/>
      <c r="F64" s="15">
        <f t="shared" si="1"/>
        <v>1.8</v>
      </c>
      <c r="G64" s="1"/>
    </row>
    <row r="65" spans="1:7" ht="98.25" customHeight="1">
      <c r="A65" s="29"/>
      <c r="B65" s="27" t="s">
        <v>60</v>
      </c>
      <c r="C65" s="15">
        <v>8</v>
      </c>
      <c r="D65" s="15"/>
      <c r="E65" s="21"/>
      <c r="F65" s="15">
        <f t="shared" si="1"/>
        <v>8</v>
      </c>
      <c r="G65" s="1"/>
    </row>
    <row r="66" spans="1:7" ht="63.75" customHeight="1">
      <c r="A66" s="29"/>
      <c r="B66" s="29" t="s">
        <v>33</v>
      </c>
      <c r="C66" s="15">
        <v>4.8</v>
      </c>
      <c r="D66" s="15"/>
      <c r="E66" s="21"/>
      <c r="F66" s="15">
        <f t="shared" si="1"/>
        <v>4.8</v>
      </c>
      <c r="G66" s="1"/>
    </row>
    <row r="67" spans="1:7" ht="117.75" customHeight="1">
      <c r="A67" s="29">
        <v>41035800</v>
      </c>
      <c r="B67" s="24" t="s">
        <v>19</v>
      </c>
      <c r="C67" s="14">
        <f>245+11.7</f>
        <v>256.7</v>
      </c>
      <c r="D67" s="14"/>
      <c r="E67" s="38"/>
      <c r="F67" s="14">
        <f t="shared" si="1"/>
        <v>256.7</v>
      </c>
      <c r="G67" s="1"/>
    </row>
    <row r="68" spans="1:7" ht="64.5" customHeight="1">
      <c r="A68" s="29">
        <v>41036300</v>
      </c>
      <c r="B68" s="44" t="s">
        <v>65</v>
      </c>
      <c r="C68" s="14">
        <v>296.6</v>
      </c>
      <c r="D68" s="32"/>
      <c r="E68" s="42"/>
      <c r="F68" s="14">
        <f t="shared" si="1"/>
        <v>296.6</v>
      </c>
      <c r="G68" s="1"/>
    </row>
    <row r="69" spans="1:7" ht="9.75" customHeight="1">
      <c r="A69" s="29"/>
      <c r="B69" s="24"/>
      <c r="C69" s="15"/>
      <c r="D69" s="32"/>
      <c r="E69" s="42"/>
      <c r="F69" s="22"/>
      <c r="G69" s="1"/>
    </row>
    <row r="70" spans="1:7" ht="21.75" customHeight="1">
      <c r="A70" s="29"/>
      <c r="B70" s="33" t="s">
        <v>13</v>
      </c>
      <c r="C70" s="16">
        <f>C31+C32</f>
        <v>124156.12999999999</v>
      </c>
      <c r="D70" s="16">
        <f>D31+D32</f>
        <v>1725.25</v>
      </c>
      <c r="E70" s="18">
        <f>E31+E32</f>
        <v>0</v>
      </c>
      <c r="F70" s="16">
        <f>F31+F32</f>
        <v>125881.37999999998</v>
      </c>
      <c r="G70" s="1"/>
    </row>
    <row r="71" spans="1:7" ht="21.75" customHeight="1">
      <c r="A71" s="29"/>
      <c r="B71" s="33"/>
      <c r="C71" s="17"/>
      <c r="D71" s="17"/>
      <c r="E71" s="17"/>
      <c r="F71" s="17"/>
      <c r="G71" s="1"/>
    </row>
    <row r="72" spans="1:7" ht="19.5" customHeight="1">
      <c r="A72" s="34"/>
      <c r="B72" s="12" t="s">
        <v>15</v>
      </c>
      <c r="C72" s="35"/>
      <c r="D72" s="35"/>
      <c r="E72" s="12" t="s">
        <v>15</v>
      </c>
      <c r="F72" s="35"/>
      <c r="G72" s="1"/>
    </row>
    <row r="73" spans="1:8" ht="19.5" customHeight="1">
      <c r="A73" s="35"/>
      <c r="B73" s="35" t="s">
        <v>24</v>
      </c>
      <c r="C73" s="36"/>
      <c r="D73" s="36"/>
      <c r="E73" s="35" t="s">
        <v>25</v>
      </c>
      <c r="F73" s="35"/>
      <c r="G73" s="1"/>
      <c r="H73" t="s">
        <v>15</v>
      </c>
    </row>
    <row r="74" spans="1:7" ht="18" customHeight="1">
      <c r="A74" s="37"/>
      <c r="B74" s="29" t="s">
        <v>15</v>
      </c>
      <c r="C74" s="36"/>
      <c r="D74" s="6"/>
      <c r="E74" s="7"/>
      <c r="F74" s="1"/>
      <c r="G74" s="1"/>
    </row>
    <row r="75" spans="1:7" ht="18.75">
      <c r="A75" s="35"/>
      <c r="B75" s="29" t="s">
        <v>15</v>
      </c>
      <c r="C75" s="36"/>
      <c r="D75" s="6"/>
      <c r="E75" s="7"/>
      <c r="F75" s="1"/>
      <c r="G75" s="1"/>
    </row>
    <row r="76" spans="1:7" ht="18.75">
      <c r="A76" s="35"/>
      <c r="B76" s="35"/>
      <c r="C76" s="35"/>
      <c r="D76" s="1"/>
      <c r="E76" s="1"/>
      <c r="F76" s="1"/>
      <c r="G76" s="1"/>
    </row>
    <row r="77" spans="1:7" ht="18.75">
      <c r="A77" s="35"/>
      <c r="B77" s="35"/>
      <c r="C77" s="35"/>
      <c r="D77" s="1"/>
      <c r="E77" s="1"/>
      <c r="F77" s="1"/>
      <c r="G77" s="1"/>
    </row>
    <row r="78" spans="1:7" ht="18.75">
      <c r="A78" s="35"/>
      <c r="B78" s="35"/>
      <c r="C78" s="35"/>
      <c r="D78" s="1"/>
      <c r="E78" s="1"/>
      <c r="F78" s="1"/>
      <c r="G78" s="1"/>
    </row>
    <row r="79" spans="1:7" ht="18.75">
      <c r="A79" s="35"/>
      <c r="B79" s="35"/>
      <c r="C79" s="35"/>
      <c r="D79" s="1"/>
      <c r="E79" s="1"/>
      <c r="F79" s="1"/>
      <c r="G79" s="1"/>
    </row>
    <row r="80" spans="1:7" ht="18.75">
      <c r="A80" s="35"/>
      <c r="B80" s="35"/>
      <c r="C80" s="35"/>
      <c r="D80" s="1"/>
      <c r="E80" s="1"/>
      <c r="F80" s="1"/>
      <c r="G80" s="1"/>
    </row>
    <row r="81" spans="1:7" ht="18.75">
      <c r="A81" s="35"/>
      <c r="B81" s="35"/>
      <c r="C81" s="35"/>
      <c r="D81" s="1"/>
      <c r="E81" s="1"/>
      <c r="F81" s="1"/>
      <c r="G81" s="1"/>
    </row>
    <row r="82" spans="1:7" ht="18.75">
      <c r="A82" s="35"/>
      <c r="B82" s="35"/>
      <c r="C82" s="35"/>
      <c r="D82" s="1"/>
      <c r="E82" s="1"/>
      <c r="F82" s="1"/>
      <c r="G82" s="1"/>
    </row>
    <row r="83" spans="1:3" ht="18">
      <c r="A83" s="32"/>
      <c r="B83" s="32"/>
      <c r="C83" s="32"/>
    </row>
    <row r="84" spans="1:3" ht="18">
      <c r="A84" s="32"/>
      <c r="B84" s="32"/>
      <c r="C84" s="32"/>
    </row>
    <row r="85" spans="1:3" ht="18">
      <c r="A85" s="32"/>
      <c r="B85" s="32"/>
      <c r="C85" s="32"/>
    </row>
    <row r="86" spans="1:3" ht="18">
      <c r="A86" s="32"/>
      <c r="B86" s="32"/>
      <c r="C86" s="32"/>
    </row>
    <row r="87" spans="1:3" ht="18">
      <c r="A87" s="32"/>
      <c r="B87" s="32"/>
      <c r="C87" s="32"/>
    </row>
    <row r="88" spans="1:3" ht="18">
      <c r="A88" s="32"/>
      <c r="B88" s="32"/>
      <c r="C88" s="32"/>
    </row>
    <row r="89" spans="1:3" ht="18">
      <c r="A89" s="32"/>
      <c r="B89" s="32"/>
      <c r="C89" s="32"/>
    </row>
    <row r="90" spans="1:3" ht="18">
      <c r="A90" s="32"/>
      <c r="B90" s="32"/>
      <c r="C90" s="32"/>
    </row>
    <row r="91" spans="1:3" ht="18">
      <c r="A91" s="32"/>
      <c r="B91" s="32"/>
      <c r="C91" s="32"/>
    </row>
    <row r="92" spans="1:3" ht="18">
      <c r="A92" s="32"/>
      <c r="B92" s="32"/>
      <c r="C92" s="32"/>
    </row>
    <row r="93" spans="1:3" ht="18">
      <c r="A93" s="32"/>
      <c r="B93" s="32"/>
      <c r="C93" s="32"/>
    </row>
    <row r="94" spans="1:3" ht="18">
      <c r="A94" s="32"/>
      <c r="B94" s="32"/>
      <c r="C94" s="32"/>
    </row>
    <row r="95" spans="1:3" ht="18">
      <c r="A95" s="32"/>
      <c r="B95" s="32"/>
      <c r="C95" s="32"/>
    </row>
    <row r="96" spans="1:3" ht="18">
      <c r="A96" s="32"/>
      <c r="B96" s="32"/>
      <c r="C96" s="32"/>
    </row>
    <row r="97" spans="1:3" ht="18">
      <c r="A97" s="32"/>
      <c r="B97" s="32"/>
      <c r="C97" s="32"/>
    </row>
    <row r="98" spans="1:3" ht="18">
      <c r="A98" s="32"/>
      <c r="B98" s="32"/>
      <c r="C98" s="32"/>
    </row>
    <row r="99" spans="1:3" ht="18">
      <c r="A99" s="32"/>
      <c r="B99" s="32"/>
      <c r="C99" s="32"/>
    </row>
    <row r="100" spans="1:3" ht="18">
      <c r="A100" s="32"/>
      <c r="B100" s="32"/>
      <c r="C100" s="32"/>
    </row>
    <row r="101" spans="1:3" ht="18">
      <c r="A101" s="32"/>
      <c r="B101" s="32"/>
      <c r="C101" s="32"/>
    </row>
    <row r="102" spans="1:3" ht="18">
      <c r="A102" s="32"/>
      <c r="B102" s="32"/>
      <c r="C102" s="32"/>
    </row>
    <row r="103" spans="1:3" ht="18">
      <c r="A103" s="32"/>
      <c r="B103" s="32"/>
      <c r="C103" s="32"/>
    </row>
    <row r="104" spans="1:3" ht="18">
      <c r="A104" s="32"/>
      <c r="B104" s="32"/>
      <c r="C104" s="32"/>
    </row>
    <row r="105" spans="1:3" ht="18">
      <c r="A105" s="32"/>
      <c r="B105" s="32"/>
      <c r="C105" s="32"/>
    </row>
    <row r="106" spans="1:3" ht="18">
      <c r="A106" s="32"/>
      <c r="B106" s="32"/>
      <c r="C106" s="32"/>
    </row>
    <row r="107" spans="1:3" ht="18">
      <c r="A107" s="32"/>
      <c r="B107" s="32"/>
      <c r="C107" s="32"/>
    </row>
    <row r="108" spans="1:3" ht="18">
      <c r="A108" s="32"/>
      <c r="B108" s="32"/>
      <c r="C108" s="32"/>
    </row>
    <row r="109" spans="1:3" ht="18">
      <c r="A109" s="32"/>
      <c r="B109" s="32"/>
      <c r="C109" s="32"/>
    </row>
    <row r="110" spans="1:3" ht="18">
      <c r="A110" s="32"/>
      <c r="B110" s="32"/>
      <c r="C110" s="32"/>
    </row>
    <row r="111" spans="1:3" ht="18">
      <c r="A111" s="32"/>
      <c r="B111" s="32"/>
      <c r="C111" s="32"/>
    </row>
    <row r="112" spans="1:3" ht="18">
      <c r="A112" s="32"/>
      <c r="B112" s="32"/>
      <c r="C112" s="32"/>
    </row>
    <row r="113" spans="1:3" ht="18">
      <c r="A113" s="32"/>
      <c r="B113" s="32"/>
      <c r="C113" s="32"/>
    </row>
    <row r="114" spans="1:3" ht="18">
      <c r="A114" s="32"/>
      <c r="B114" s="32"/>
      <c r="C114" s="32"/>
    </row>
    <row r="115" spans="1:3" ht="18">
      <c r="A115" s="32"/>
      <c r="B115" s="32"/>
      <c r="C115" s="32"/>
    </row>
    <row r="116" spans="1:3" ht="18">
      <c r="A116" s="32"/>
      <c r="B116" s="32"/>
      <c r="C116" s="32"/>
    </row>
    <row r="117" spans="1:3" ht="18">
      <c r="A117" s="32"/>
      <c r="B117" s="32"/>
      <c r="C117" s="32"/>
    </row>
    <row r="118" spans="1:3" ht="18">
      <c r="A118" s="32"/>
      <c r="B118" s="32"/>
      <c r="C118" s="32"/>
    </row>
    <row r="119" spans="1:3" ht="18">
      <c r="A119" s="32"/>
      <c r="B119" s="32"/>
      <c r="C119" s="32"/>
    </row>
    <row r="120" spans="1:3" ht="18">
      <c r="A120" s="32"/>
      <c r="B120" s="32"/>
      <c r="C120" s="32"/>
    </row>
    <row r="121" spans="1:3" ht="18">
      <c r="A121" s="32"/>
      <c r="B121" s="32"/>
      <c r="C121" s="32"/>
    </row>
    <row r="122" spans="1:3" ht="18">
      <c r="A122" s="32"/>
      <c r="B122" s="32"/>
      <c r="C122" s="32"/>
    </row>
    <row r="123" spans="1:3" ht="18">
      <c r="A123" s="32"/>
      <c r="B123" s="32"/>
      <c r="C123" s="32"/>
    </row>
    <row r="124" spans="1:3" ht="18">
      <c r="A124" s="32"/>
      <c r="B124" s="32"/>
      <c r="C124" s="32"/>
    </row>
    <row r="125" spans="1:3" ht="18">
      <c r="A125" s="32"/>
      <c r="B125" s="32"/>
      <c r="C125" s="32"/>
    </row>
    <row r="126" spans="1:3" ht="18">
      <c r="A126" s="32"/>
      <c r="B126" s="32"/>
      <c r="C126" s="32"/>
    </row>
    <row r="127" spans="1:3" ht="18">
      <c r="A127" s="32"/>
      <c r="B127" s="32"/>
      <c r="C127" s="32"/>
    </row>
    <row r="128" spans="1:3" ht="18">
      <c r="A128" s="32"/>
      <c r="B128" s="32"/>
      <c r="C128" s="32"/>
    </row>
    <row r="129" spans="1:3" ht="18">
      <c r="A129" s="32"/>
      <c r="B129" s="32"/>
      <c r="C129" s="32"/>
    </row>
    <row r="130" spans="1:3" ht="18">
      <c r="A130" s="32"/>
      <c r="B130" s="32"/>
      <c r="C130" s="32"/>
    </row>
    <row r="131" spans="1:3" ht="18">
      <c r="A131" s="32"/>
      <c r="B131" s="32"/>
      <c r="C131" s="32"/>
    </row>
    <row r="132" spans="1:3" ht="18">
      <c r="A132" s="32"/>
      <c r="B132" s="32"/>
      <c r="C132" s="32"/>
    </row>
    <row r="133" spans="1:3" ht="18">
      <c r="A133" s="32"/>
      <c r="B133" s="32"/>
      <c r="C133" s="32"/>
    </row>
    <row r="134" spans="1:3" ht="18">
      <c r="A134" s="32"/>
      <c r="B134" s="32"/>
      <c r="C134" s="32"/>
    </row>
    <row r="135" spans="1:3" ht="18">
      <c r="A135" s="32"/>
      <c r="B135" s="32"/>
      <c r="C135" s="32"/>
    </row>
    <row r="136" spans="1:3" ht="18">
      <c r="A136" s="32"/>
      <c r="B136" s="32"/>
      <c r="C136" s="32"/>
    </row>
    <row r="137" spans="1:3" ht="18">
      <c r="A137" s="32"/>
      <c r="B137" s="32"/>
      <c r="C137" s="32"/>
    </row>
    <row r="138" spans="1:3" ht="18">
      <c r="A138" s="32"/>
      <c r="B138" s="32"/>
      <c r="C138" s="32"/>
    </row>
    <row r="139" spans="1:3" ht="18">
      <c r="A139" s="32"/>
      <c r="B139" s="32"/>
      <c r="C139" s="32"/>
    </row>
    <row r="140" spans="1:3" ht="18">
      <c r="A140" s="32"/>
      <c r="B140" s="32"/>
      <c r="C140" s="32"/>
    </row>
    <row r="141" spans="1:3" ht="18">
      <c r="A141" s="32"/>
      <c r="B141" s="32"/>
      <c r="C141" s="32"/>
    </row>
    <row r="142" spans="1:3" ht="18">
      <c r="A142" s="32"/>
      <c r="B142" s="32"/>
      <c r="C142" s="32"/>
    </row>
    <row r="143" spans="1:3" ht="18">
      <c r="A143" s="32"/>
      <c r="B143" s="32"/>
      <c r="C143" s="32"/>
    </row>
    <row r="144" spans="1:3" ht="18">
      <c r="A144" s="32"/>
      <c r="B144" s="32"/>
      <c r="C144" s="32"/>
    </row>
    <row r="145" spans="1:3" ht="18">
      <c r="A145" s="32"/>
      <c r="B145" s="32"/>
      <c r="C145" s="32"/>
    </row>
    <row r="146" spans="1:3" ht="18">
      <c r="A146" s="32"/>
      <c r="B146" s="32"/>
      <c r="C146" s="32"/>
    </row>
    <row r="147" spans="1:3" ht="18">
      <c r="A147" s="32"/>
      <c r="B147" s="32"/>
      <c r="C147" s="32"/>
    </row>
    <row r="148" spans="1:3" ht="18">
      <c r="A148" s="32"/>
      <c r="B148" s="32"/>
      <c r="C148" s="32"/>
    </row>
    <row r="149" spans="1:3" ht="18">
      <c r="A149" s="32"/>
      <c r="B149" s="32"/>
      <c r="C149" s="32"/>
    </row>
    <row r="150" spans="1:3" ht="18">
      <c r="A150" s="32"/>
      <c r="B150" s="32"/>
      <c r="C150" s="32"/>
    </row>
    <row r="151" spans="1:3" ht="18">
      <c r="A151" s="32"/>
      <c r="B151" s="32"/>
      <c r="C151" s="32"/>
    </row>
    <row r="152" spans="1:3" ht="18">
      <c r="A152" s="32"/>
      <c r="B152" s="32"/>
      <c r="C152" s="32"/>
    </row>
    <row r="153" spans="1:3" ht="18">
      <c r="A153" s="32"/>
      <c r="B153" s="32"/>
      <c r="C153" s="32"/>
    </row>
    <row r="154" spans="1:3" ht="18">
      <c r="A154" s="32"/>
      <c r="B154" s="32"/>
      <c r="C154" s="32"/>
    </row>
    <row r="155" spans="1:3" ht="18">
      <c r="A155" s="32"/>
      <c r="B155" s="32"/>
      <c r="C155" s="32"/>
    </row>
    <row r="156" spans="1:3" ht="18">
      <c r="A156" s="32"/>
      <c r="B156" s="32"/>
      <c r="C156" s="32"/>
    </row>
    <row r="157" spans="1:3" ht="18">
      <c r="A157" s="32"/>
      <c r="B157" s="32"/>
      <c r="C157" s="32"/>
    </row>
    <row r="158" spans="1:3" ht="18">
      <c r="A158" s="32"/>
      <c r="B158" s="32"/>
      <c r="C158" s="32"/>
    </row>
    <row r="159" spans="1:3" ht="18">
      <c r="A159" s="32"/>
      <c r="B159" s="32"/>
      <c r="C159" s="32"/>
    </row>
  </sheetData>
  <sheetProtection/>
  <mergeCells count="12">
    <mergeCell ref="E40:E41"/>
    <mergeCell ref="A40:A41"/>
    <mergeCell ref="C40:C41"/>
    <mergeCell ref="D8:E8"/>
    <mergeCell ref="A6:F6"/>
    <mergeCell ref="E1:F1"/>
    <mergeCell ref="E2:F2"/>
    <mergeCell ref="A8:A9"/>
    <mergeCell ref="B8:B9"/>
    <mergeCell ref="C8:C9"/>
    <mergeCell ref="F8:F9"/>
    <mergeCell ref="E3:F3"/>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headerFooter alignWithMargins="0">
    <oddFooter>&amp;CСтраница &amp;P</oddFooter>
  </headerFooter>
  <rowBreaks count="1" manualBreakCount="1">
    <brk id="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2012-05-28T13:38:00Z</cp:lastPrinted>
  <dcterms:created xsi:type="dcterms:W3CDTF">2002-10-23T13:00:01Z</dcterms:created>
  <dcterms:modified xsi:type="dcterms:W3CDTF">2012-05-30T07:07:01Z</dcterms:modified>
  <cp:category/>
  <cp:version/>
  <cp:contentType/>
  <cp:contentStatus/>
</cp:coreProperties>
</file>