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455" activeTab="1"/>
  </bookViews>
  <sheets>
    <sheet name="з ПР і ДНЗ" sheetId="1" r:id="rId1"/>
    <sheet name="зі школ" sheetId="2" r:id="rId2"/>
  </sheets>
  <definedNames>
    <definedName name="_xlnm.Print_Titles" localSheetId="0">'з ПР і ДНЗ'!$9:$9</definedName>
    <definedName name="_xlnm.Print_Titles" localSheetId="1">'зі школ'!$10:$10</definedName>
    <definedName name="_xlnm.Print_Area" localSheetId="0">'з ПР і ДНЗ'!$A$1:$G$100</definedName>
    <definedName name="_xlnm.Print_Area" localSheetId="1">'зі школ'!$B$1:$G$23</definedName>
  </definedNames>
  <calcPr fullCalcOnLoad="1"/>
</workbook>
</file>

<file path=xl/sharedStrings.xml><?xml version="1.0" encoding="utf-8"?>
<sst xmlns="http://schemas.openxmlformats.org/spreadsheetml/2006/main" count="141" uniqueCount="101">
  <si>
    <t xml:space="preserve">                                                   до рішення обласної ради</t>
  </si>
  <si>
    <t>Обсяг</t>
  </si>
  <si>
    <t>(тис.грн)</t>
  </si>
  <si>
    <t>№       п/п</t>
  </si>
  <si>
    <t>Назва адміністративно -територіальних одиниць</t>
  </si>
  <si>
    <t>Затверджено в бюджеті на 2007 рік</t>
  </si>
  <si>
    <t>Зміни                   (+,-)</t>
  </si>
  <si>
    <t>Назва об’єкта, вид робіт, заходу</t>
  </si>
  <si>
    <t>Затверджено на 2008 рік</t>
  </si>
  <si>
    <t>Міська лікарня № 3: придбання медобладнання</t>
  </si>
  <si>
    <t>Міська лікарня № 4: придбання медобладнання</t>
  </si>
  <si>
    <t>Пологовий будинок № 2: придбання медобладнання</t>
  </si>
  <si>
    <t>1.</t>
  </si>
  <si>
    <t>м. Миколаїв</t>
  </si>
  <si>
    <t>Разом:</t>
  </si>
  <si>
    <t>Центральна міська багатопрофільна лікарня: придбання медобладнання</t>
  </si>
  <si>
    <t>2.</t>
  </si>
  <si>
    <t>м.Первомайськ</t>
  </si>
  <si>
    <t>Арбузинський  район</t>
  </si>
  <si>
    <t>Дошкільний навчальний заклад с.Новопавлівка: реконструкція</t>
  </si>
  <si>
    <t>3.</t>
  </si>
  <si>
    <t>Баштанський район</t>
  </si>
  <si>
    <t>Дошкільний навчальний заклад с.Дмитрівка: реконструкція</t>
  </si>
  <si>
    <t>Дошкільний навчальний заклад с.Червоно-Українка: реконструкція</t>
  </si>
  <si>
    <t>4.</t>
  </si>
  <si>
    <t>Березанський район</t>
  </si>
  <si>
    <t>Дошкільний навчальний заклад с.Червоний Яр: реконструкція</t>
  </si>
  <si>
    <t>5.</t>
  </si>
  <si>
    <t>Березнегуватський район</t>
  </si>
  <si>
    <t>Загальноосвітня школа с.Сергіївка: придбання автотранспорту для перевезення учнів у сільській місцевості</t>
  </si>
  <si>
    <t>Дошкільний навчальний заклад с.Миролюбівка: реконструкція</t>
  </si>
  <si>
    <t>7.</t>
  </si>
  <si>
    <t>Братський район</t>
  </si>
  <si>
    <t>Веселинівський район</t>
  </si>
  <si>
    <t>Дошкільний навчальний заклад "Зірочка" с.Білоусівка: реконструкція</t>
  </si>
  <si>
    <t>8.</t>
  </si>
  <si>
    <t>Вознесенський район</t>
  </si>
  <si>
    <t>Дошкільний навчальний заклад с.Новомиколаївське: реконструкція</t>
  </si>
  <si>
    <t>9.</t>
  </si>
  <si>
    <t>Врадіївський район</t>
  </si>
  <si>
    <t>Центральна районна лікарня: придбання обладнання</t>
  </si>
  <si>
    <t>10.</t>
  </si>
  <si>
    <t>Доманівський район</t>
  </si>
  <si>
    <t>Центральна районна лікарня: придбання медобладнання</t>
  </si>
  <si>
    <t>Дошкільний навчальний заклад с.Куйбишівка: реконструкція</t>
  </si>
  <si>
    <t>Дошкільний навчальний заклад с.Ясногородка</t>
  </si>
  <si>
    <t>11.</t>
  </si>
  <si>
    <t>Єланецький район</t>
  </si>
  <si>
    <t>Дошкільний навчальний заклад "Сонечко" смт.Воскресенське: реконструкція та обладнання</t>
  </si>
  <si>
    <t>Дошкільний навчальний заклад с.Бармашове: реконструкція</t>
  </si>
  <si>
    <t>12.</t>
  </si>
  <si>
    <t>Жовтневий район</t>
  </si>
  <si>
    <t>Казанківський район</t>
  </si>
  <si>
    <t>Дошкільний навчальний заклад с.Секретарка: реконструкція</t>
  </si>
  <si>
    <t>13.</t>
  </si>
  <si>
    <t>Кривоозерський район</t>
  </si>
  <si>
    <t>Дошкільний навчальний заклад с.Кірове: реконструкція</t>
  </si>
  <si>
    <t>14.</t>
  </si>
  <si>
    <t>Миколаївський район</t>
  </si>
  <si>
    <t>Дошкільний навчальний заклад с.Новодмитрівка: реконструкція</t>
  </si>
  <si>
    <t>Дошкільний навчальний заклад с.Вільне Запоріжжя: реконструкція</t>
  </si>
  <si>
    <t>15.</t>
  </si>
  <si>
    <t>Новобузький район</t>
  </si>
  <si>
    <t>Дошкільний навчальний заклад с.Баловне: реконструкція</t>
  </si>
  <si>
    <t>Дошкільний навчальний заклад с.Костянтинівка: реконструкція на базі загальноосвітньої школи</t>
  </si>
  <si>
    <t>Дошкільний навчальний заклад с.Ульянівка: реконструкція на базі загальноосвітньої школи</t>
  </si>
  <si>
    <t>16.</t>
  </si>
  <si>
    <t>Новоодеський район</t>
  </si>
  <si>
    <t>17.</t>
  </si>
  <si>
    <t>Очаківський район</t>
  </si>
  <si>
    <t>18.</t>
  </si>
  <si>
    <t>Первомайський район</t>
  </si>
  <si>
    <t>19.</t>
  </si>
  <si>
    <t>Снігурівський район</t>
  </si>
  <si>
    <t>Всього по бюджетах  міст і районів області:</t>
  </si>
  <si>
    <t>Начальник головного фінансового</t>
  </si>
  <si>
    <t>управління облдержадміністрації</t>
  </si>
  <si>
    <t>О.І. Сідень</t>
  </si>
  <si>
    <r>
      <t xml:space="preserve">від       </t>
    </r>
    <r>
      <rPr>
        <sz val="14"/>
        <color indexed="9"/>
        <rFont val="Times New Roman"/>
        <family val="1"/>
      </rPr>
      <t xml:space="preserve">   .</t>
    </r>
  </si>
  <si>
    <t xml:space="preserve">субвенції з обласного бюджету (КФКВ 250380) бюджетам міст і районів на виконання депутатами обласної ради наказів виборців, для поліпшення матеріально - технічного стану установ освіти, охорони здоров"я, культури, згідно з програмами, затвердженими обласною радою на 2008 рік </t>
  </si>
  <si>
    <t xml:space="preserve">                                                                                            Додаток 7     </t>
  </si>
  <si>
    <t xml:space="preserve"> </t>
  </si>
  <si>
    <t>Разом по бюджетах району</t>
  </si>
  <si>
    <t>Назва об’єкта, заходу, вид робіт</t>
  </si>
  <si>
    <t>Обсяг субвенції з обласного бюджету</t>
  </si>
  <si>
    <t xml:space="preserve">                                                                                                                                                                     до рішення районної ради </t>
  </si>
  <si>
    <t>Начальник фінансового управління райдержадміністрації</t>
  </si>
  <si>
    <t>С.В.Євдощенко</t>
  </si>
  <si>
    <t>Баштанська загальноосвітня школа  №1: придбання меблів</t>
  </si>
  <si>
    <t>Баштанська міська рада</t>
  </si>
  <si>
    <t>Баштанський навчально-виховний комплекс (дошкільний навчальний заклад- загальноосвітній навчальний заклад) "Віночок": придбання меблів</t>
  </si>
  <si>
    <t>Старогороженська сілська рада</t>
  </si>
  <si>
    <t>Старогороженський дошкільний навчальний заклад "Малятко":придбання меблів</t>
  </si>
  <si>
    <t>Пісківська сільська рада</t>
  </si>
  <si>
    <t>Пісківський дошкільний навчальний заклад "Сонечко": поліпшення матеріально-технічної бази</t>
  </si>
  <si>
    <t>Районний бюджет</t>
  </si>
  <si>
    <t>Разом по міському та сільських бюджетах</t>
  </si>
  <si>
    <t xml:space="preserve"> на виконання депутатами обласної ради доручень виборців  відповідно до програм, затверджених обласною радою на 2012 рік  </t>
  </si>
  <si>
    <t>Затверджено на 2012 рік</t>
  </si>
  <si>
    <t xml:space="preserve">                                                                                                                                                                     Додаток    4</t>
  </si>
  <si>
    <t xml:space="preserve">                                                                                                                                                                                         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</si>
</sst>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176" fontId="3" fillId="0" borderId="8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3" fillId="2" borderId="9" xfId="0" applyFont="1" applyFill="1" applyBorder="1" applyAlignment="1">
      <alignment horizontal="center" vertical="top" wrapText="1"/>
    </xf>
    <xf numFmtId="176" fontId="3" fillId="2" borderId="10" xfId="0" applyNumberFormat="1" applyFont="1" applyFill="1" applyBorder="1" applyAlignment="1">
      <alignment vertical="top" wrapText="1"/>
    </xf>
    <xf numFmtId="176" fontId="3" fillId="2" borderId="10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176" fontId="2" fillId="2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177" fontId="3" fillId="0" borderId="8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view="pageBreakPreview" zoomScale="80" zoomScaleNormal="75" zoomScaleSheetLayoutView="80" workbookViewId="0" topLeftCell="B1">
      <selection activeCell="B5" sqref="B5:G6"/>
    </sheetView>
  </sheetViews>
  <sheetFormatPr defaultColWidth="9.00390625" defaultRowHeight="12.75"/>
  <cols>
    <col min="1" max="1" width="4.625" style="0" customWidth="1"/>
    <col min="2" max="2" width="5.25390625" style="0" customWidth="1"/>
    <col min="3" max="3" width="34.875" style="0" customWidth="1"/>
    <col min="4" max="4" width="16.00390625" style="0" hidden="1" customWidth="1"/>
    <col min="5" max="5" width="14.375" style="0" hidden="1" customWidth="1"/>
    <col min="6" max="6" width="84.125" style="0" customWidth="1"/>
    <col min="7" max="7" width="17.125" style="5" customWidth="1"/>
    <col min="9" max="9" width="31.875" style="0" customWidth="1"/>
  </cols>
  <sheetData>
    <row r="1" spans="5:17" ht="18.75">
      <c r="E1" s="1"/>
      <c r="F1" s="97" t="s">
        <v>80</v>
      </c>
      <c r="G1" s="97"/>
      <c r="I1" s="96"/>
      <c r="J1" s="96"/>
      <c r="K1" s="96"/>
      <c r="L1" s="96"/>
      <c r="M1" s="96"/>
      <c r="N1" s="96"/>
      <c r="Q1" s="3"/>
    </row>
    <row r="2" spans="5:17" ht="16.5" customHeight="1">
      <c r="E2" s="1"/>
      <c r="F2" s="99" t="s">
        <v>0</v>
      </c>
      <c r="G2" s="99"/>
      <c r="Q2" s="3"/>
    </row>
    <row r="3" spans="6:11" ht="15" customHeight="1">
      <c r="F3" s="4" t="s">
        <v>78</v>
      </c>
      <c r="K3" s="2"/>
    </row>
    <row r="4" spans="2:7" ht="15" customHeight="1">
      <c r="B4" s="96" t="s">
        <v>1</v>
      </c>
      <c r="C4" s="96"/>
      <c r="D4" s="96"/>
      <c r="E4" s="96"/>
      <c r="F4" s="96"/>
      <c r="G4" s="96"/>
    </row>
    <row r="5" spans="2:9" ht="36" customHeight="1">
      <c r="B5" s="98" t="s">
        <v>79</v>
      </c>
      <c r="C5" s="98"/>
      <c r="D5" s="98"/>
      <c r="E5" s="98"/>
      <c r="F5" s="98"/>
      <c r="G5" s="98"/>
      <c r="I5" s="7"/>
    </row>
    <row r="6" spans="2:7" ht="18.75" customHeight="1">
      <c r="B6" s="98"/>
      <c r="C6" s="98"/>
      <c r="D6" s="98"/>
      <c r="E6" s="98"/>
      <c r="F6" s="98"/>
      <c r="G6" s="98"/>
    </row>
    <row r="7" spans="2:7" ht="9.75" customHeight="1">
      <c r="B7" s="6"/>
      <c r="C7" s="6"/>
      <c r="D7" s="6"/>
      <c r="E7" s="6"/>
      <c r="F7" s="6"/>
      <c r="G7" s="8"/>
    </row>
    <row r="8" spans="7:14" ht="19.5" thickBot="1">
      <c r="G8" s="9" t="s">
        <v>2</v>
      </c>
      <c r="N8" s="2"/>
    </row>
    <row r="9" spans="2:7" ht="63" customHeight="1" thickBot="1">
      <c r="B9" s="10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2" t="s">
        <v>8</v>
      </c>
    </row>
    <row r="10" spans="2:7" ht="19.5" thickBot="1">
      <c r="B10" s="13">
        <v>1</v>
      </c>
      <c r="C10" s="14">
        <v>2</v>
      </c>
      <c r="D10" s="14">
        <v>3</v>
      </c>
      <c r="E10" s="14">
        <v>4</v>
      </c>
      <c r="F10" s="14">
        <v>3</v>
      </c>
      <c r="G10" s="15">
        <v>4</v>
      </c>
    </row>
    <row r="11" spans="2:7" ht="6.75" customHeight="1">
      <c r="B11" s="16"/>
      <c r="C11" s="17"/>
      <c r="D11" s="17"/>
      <c r="E11" s="17"/>
      <c r="F11" s="17"/>
      <c r="G11" s="18"/>
    </row>
    <row r="12" spans="2:7" ht="18.75">
      <c r="B12" s="19"/>
      <c r="C12" s="20"/>
      <c r="D12" s="20"/>
      <c r="E12" s="20"/>
      <c r="F12" s="21" t="s">
        <v>9</v>
      </c>
      <c r="G12" s="22">
        <v>10</v>
      </c>
    </row>
    <row r="13" spans="2:7" ht="18.75">
      <c r="B13" s="19"/>
      <c r="C13" s="20"/>
      <c r="D13" s="20"/>
      <c r="E13" s="20"/>
      <c r="F13" s="21" t="s">
        <v>10</v>
      </c>
      <c r="G13" s="22">
        <v>10</v>
      </c>
    </row>
    <row r="14" spans="2:7" ht="18.75">
      <c r="B14" s="19"/>
      <c r="C14" s="20"/>
      <c r="D14" s="20"/>
      <c r="E14" s="20"/>
      <c r="F14" s="21" t="s">
        <v>11</v>
      </c>
      <c r="G14" s="22">
        <v>19</v>
      </c>
    </row>
    <row r="15" spans="2:7" ht="24" customHeight="1" thickBot="1">
      <c r="B15" s="23" t="s">
        <v>12</v>
      </c>
      <c r="C15" s="24" t="s">
        <v>13</v>
      </c>
      <c r="D15" s="25"/>
      <c r="E15" s="26"/>
      <c r="F15" s="24" t="s">
        <v>14</v>
      </c>
      <c r="G15" s="27">
        <f>SUM(G12:G14)</f>
        <v>39</v>
      </c>
    </row>
    <row r="16" spans="2:7" ht="20.25" customHeight="1">
      <c r="B16" s="28"/>
      <c r="D16" s="29"/>
      <c r="E16" s="29"/>
      <c r="F16" s="30" t="s">
        <v>15</v>
      </c>
      <c r="G16" s="22">
        <f>20+19</f>
        <v>39</v>
      </c>
    </row>
    <row r="17" spans="2:7" ht="24.75" customHeight="1" thickBot="1">
      <c r="B17" s="28" t="s">
        <v>16</v>
      </c>
      <c r="C17" s="31" t="s">
        <v>17</v>
      </c>
      <c r="D17" s="29"/>
      <c r="E17" s="29"/>
      <c r="F17" s="32" t="s">
        <v>14</v>
      </c>
      <c r="G17" s="33">
        <f>G16</f>
        <v>39</v>
      </c>
    </row>
    <row r="18" spans="2:7" ht="24" customHeight="1" hidden="1">
      <c r="B18" s="34"/>
      <c r="C18" s="35"/>
      <c r="D18" s="35"/>
      <c r="E18" s="35"/>
      <c r="F18" s="36"/>
      <c r="G18" s="37"/>
    </row>
    <row r="19" spans="2:7" ht="42" customHeight="1" hidden="1">
      <c r="B19" s="38"/>
      <c r="C19" s="39"/>
      <c r="D19" s="40"/>
      <c r="E19" s="40"/>
      <c r="F19" s="39"/>
      <c r="G19" s="22"/>
    </row>
    <row r="20" spans="2:7" ht="40.5" customHeight="1" hidden="1">
      <c r="B20" s="38"/>
      <c r="C20" s="39"/>
      <c r="D20" s="40"/>
      <c r="E20" s="40"/>
      <c r="F20" s="39"/>
      <c r="G20" s="22"/>
    </row>
    <row r="21" spans="2:7" ht="51" customHeight="1" hidden="1" thickBot="1">
      <c r="B21" s="23" t="s">
        <v>16</v>
      </c>
      <c r="C21" s="24" t="s">
        <v>18</v>
      </c>
      <c r="D21" s="25"/>
      <c r="E21" s="26"/>
      <c r="F21" s="24" t="s">
        <v>14</v>
      </c>
      <c r="G21" s="27">
        <f>G18+G19+G20</f>
        <v>0</v>
      </c>
    </row>
    <row r="22" spans="2:14" ht="21" customHeight="1">
      <c r="B22" s="34"/>
      <c r="C22" s="35"/>
      <c r="D22" s="35"/>
      <c r="E22" s="35"/>
      <c r="F22" s="41" t="s">
        <v>19</v>
      </c>
      <c r="G22" s="37">
        <v>3.8</v>
      </c>
      <c r="H22" s="42"/>
      <c r="I22" s="42"/>
      <c r="J22" s="42"/>
      <c r="K22" s="42"/>
      <c r="L22" s="42"/>
      <c r="M22" s="42"/>
      <c r="N22" s="42"/>
    </row>
    <row r="23" spans="2:14" ht="21.75" customHeight="1" thickBot="1">
      <c r="B23" s="43" t="s">
        <v>20</v>
      </c>
      <c r="C23" s="32" t="s">
        <v>21</v>
      </c>
      <c r="D23" s="44"/>
      <c r="E23" s="45"/>
      <c r="F23" s="32" t="s">
        <v>14</v>
      </c>
      <c r="G23" s="27">
        <f>G22</f>
        <v>3.8</v>
      </c>
      <c r="H23" s="42"/>
      <c r="I23" s="42"/>
      <c r="J23" s="42"/>
      <c r="K23" s="42"/>
      <c r="L23" s="42"/>
      <c r="M23" s="42"/>
      <c r="N23" s="42"/>
    </row>
    <row r="24" spans="2:14" ht="19.5" customHeight="1">
      <c r="B24" s="34"/>
      <c r="C24" s="35"/>
      <c r="D24" s="35"/>
      <c r="E24" s="35"/>
      <c r="F24" s="41" t="s">
        <v>22</v>
      </c>
      <c r="G24" s="37">
        <v>9.5</v>
      </c>
      <c r="H24" s="42"/>
      <c r="I24" s="42"/>
      <c r="J24" s="42"/>
      <c r="K24" s="42"/>
      <c r="L24" s="42"/>
      <c r="M24" s="42"/>
      <c r="N24" s="42"/>
    </row>
    <row r="25" spans="2:14" ht="16.5" customHeight="1">
      <c r="B25" s="46"/>
      <c r="C25" s="30"/>
      <c r="D25" s="47"/>
      <c r="E25" s="47"/>
      <c r="F25" s="41" t="s">
        <v>23</v>
      </c>
      <c r="G25" s="22">
        <v>9</v>
      </c>
      <c r="H25" s="42"/>
      <c r="I25" s="42"/>
      <c r="J25" s="42"/>
      <c r="K25" s="42"/>
      <c r="L25" s="42"/>
      <c r="M25" s="42"/>
      <c r="N25" s="42"/>
    </row>
    <row r="26" spans="2:7" ht="21" customHeight="1" thickBot="1">
      <c r="B26" s="43" t="s">
        <v>24</v>
      </c>
      <c r="C26" s="32" t="s">
        <v>25</v>
      </c>
      <c r="D26" s="45"/>
      <c r="E26" s="45"/>
      <c r="F26" s="32" t="s">
        <v>14</v>
      </c>
      <c r="G26" s="27">
        <f>G24+G25</f>
        <v>18.5</v>
      </c>
    </row>
    <row r="27" spans="2:7" ht="60" customHeight="1" hidden="1">
      <c r="B27" s="34"/>
      <c r="C27" s="35"/>
      <c r="D27" s="35"/>
      <c r="E27" s="35"/>
      <c r="F27" s="36"/>
      <c r="G27" s="37"/>
    </row>
    <row r="28" spans="2:7" ht="58.5" customHeight="1" hidden="1">
      <c r="B28" s="38"/>
      <c r="C28" s="39"/>
      <c r="D28" s="40"/>
      <c r="E28" s="40"/>
      <c r="F28" s="21"/>
      <c r="G28" s="22"/>
    </row>
    <row r="29" spans="2:7" ht="18.75" customHeight="1">
      <c r="B29" s="38"/>
      <c r="C29" s="39"/>
      <c r="D29" s="40"/>
      <c r="E29" s="40"/>
      <c r="F29" s="48" t="s">
        <v>26</v>
      </c>
      <c r="G29" s="22">
        <f>10+19</f>
        <v>29</v>
      </c>
    </row>
    <row r="30" spans="2:7" ht="21.75" customHeight="1" thickBot="1">
      <c r="B30" s="23" t="s">
        <v>27</v>
      </c>
      <c r="C30" s="24" t="s">
        <v>28</v>
      </c>
      <c r="D30" s="25"/>
      <c r="E30" s="25"/>
      <c r="F30" s="32" t="s">
        <v>14</v>
      </c>
      <c r="G30" s="27">
        <f>G27+G28+G29</f>
        <v>29</v>
      </c>
    </row>
    <row r="31" spans="2:7" ht="36" customHeight="1">
      <c r="B31" s="34"/>
      <c r="C31" s="35"/>
      <c r="D31" s="35"/>
      <c r="E31" s="35"/>
      <c r="F31" s="36" t="s">
        <v>29</v>
      </c>
      <c r="G31" s="37">
        <f>19+19</f>
        <v>38</v>
      </c>
    </row>
    <row r="32" spans="2:7" ht="20.25" customHeight="1">
      <c r="B32" s="38"/>
      <c r="C32" s="39"/>
      <c r="D32" s="40"/>
      <c r="E32" s="40"/>
      <c r="F32" s="41" t="s">
        <v>30</v>
      </c>
      <c r="G32" s="22">
        <v>10</v>
      </c>
    </row>
    <row r="33" spans="2:7" ht="39" customHeight="1" hidden="1">
      <c r="B33" s="38"/>
      <c r="C33" s="39"/>
      <c r="D33" s="40"/>
      <c r="E33" s="40"/>
      <c r="F33" s="39"/>
      <c r="G33" s="22"/>
    </row>
    <row r="34" spans="2:7" ht="38.25" customHeight="1" hidden="1">
      <c r="B34" s="38"/>
      <c r="C34" s="39"/>
      <c r="D34" s="40"/>
      <c r="E34" s="40"/>
      <c r="F34" s="21"/>
      <c r="G34" s="22"/>
    </row>
    <row r="35" spans="2:7" ht="38.25" customHeight="1" hidden="1">
      <c r="B35" s="38"/>
      <c r="C35" s="39"/>
      <c r="D35" s="40"/>
      <c r="E35" s="40"/>
      <c r="F35" s="21"/>
      <c r="G35" s="22"/>
    </row>
    <row r="36" spans="2:7" ht="37.5" customHeight="1" hidden="1">
      <c r="B36" s="38"/>
      <c r="C36" s="39"/>
      <c r="D36" s="40"/>
      <c r="E36" s="40"/>
      <c r="F36" s="21"/>
      <c r="G36" s="22"/>
    </row>
    <row r="37" spans="2:7" ht="36.75" customHeight="1" hidden="1">
      <c r="B37" s="38"/>
      <c r="C37" s="39"/>
      <c r="D37" s="40"/>
      <c r="E37" s="40"/>
      <c r="F37" s="21"/>
      <c r="G37" s="22"/>
    </row>
    <row r="38" spans="2:7" ht="21" customHeight="1" thickBot="1">
      <c r="B38" s="23" t="s">
        <v>31</v>
      </c>
      <c r="C38" s="24" t="s">
        <v>32</v>
      </c>
      <c r="D38" s="25"/>
      <c r="E38" s="25"/>
      <c r="F38" s="32" t="s">
        <v>14</v>
      </c>
      <c r="G38" s="27">
        <f>SUM(G31:G37)</f>
        <v>48</v>
      </c>
    </row>
    <row r="39" spans="2:7" ht="38.25" customHeight="1" hidden="1">
      <c r="B39" s="34"/>
      <c r="C39" s="35"/>
      <c r="D39" s="35"/>
      <c r="E39" s="35"/>
      <c r="F39" s="49"/>
      <c r="G39" s="37"/>
    </row>
    <row r="40" spans="2:7" ht="36.75" customHeight="1" hidden="1" thickBot="1">
      <c r="B40" s="23" t="s">
        <v>31</v>
      </c>
      <c r="C40" s="24" t="s">
        <v>33</v>
      </c>
      <c r="D40" s="26"/>
      <c r="E40" s="25"/>
      <c r="F40" s="32" t="s">
        <v>14</v>
      </c>
      <c r="G40" s="27">
        <f>G39</f>
        <v>0</v>
      </c>
    </row>
    <row r="41" spans="2:7" ht="39.75" customHeight="1" hidden="1">
      <c r="B41" s="34"/>
      <c r="C41" s="35"/>
      <c r="D41" s="35"/>
      <c r="E41" s="35"/>
      <c r="F41" s="36"/>
      <c r="G41" s="37"/>
    </row>
    <row r="42" spans="2:7" ht="18.75" hidden="1">
      <c r="B42" s="38"/>
      <c r="C42" s="39"/>
      <c r="D42" s="40"/>
      <c r="E42" s="50"/>
      <c r="F42" s="39"/>
      <c r="G42" s="22"/>
    </row>
    <row r="43" spans="2:7" ht="18.75" customHeight="1">
      <c r="B43" s="38"/>
      <c r="C43" s="39"/>
      <c r="D43" s="40"/>
      <c r="E43" s="50"/>
      <c r="F43" s="41" t="s">
        <v>34</v>
      </c>
      <c r="G43" s="22">
        <v>18</v>
      </c>
    </row>
    <row r="44" spans="2:7" ht="24.75" customHeight="1" thickBot="1">
      <c r="B44" s="23" t="s">
        <v>35</v>
      </c>
      <c r="C44" s="24" t="s">
        <v>36</v>
      </c>
      <c r="D44" s="25"/>
      <c r="E44" s="25"/>
      <c r="F44" s="32" t="s">
        <v>14</v>
      </c>
      <c r="G44" s="27">
        <f>G41+G42+G43</f>
        <v>18</v>
      </c>
    </row>
    <row r="45" spans="2:7" ht="18.75" hidden="1">
      <c r="B45" s="28"/>
      <c r="C45" s="31"/>
      <c r="D45" s="29"/>
      <c r="E45" s="29"/>
      <c r="F45" s="21"/>
      <c r="G45" s="33"/>
    </row>
    <row r="46" spans="2:7" ht="18" customHeight="1">
      <c r="B46" s="28"/>
      <c r="C46" s="31"/>
      <c r="D46" s="29"/>
      <c r="E46" s="29"/>
      <c r="F46" s="48" t="s">
        <v>37</v>
      </c>
      <c r="G46" s="22">
        <v>19</v>
      </c>
    </row>
    <row r="47" spans="2:7" ht="24.75" customHeight="1" thickBot="1">
      <c r="B47" s="23" t="s">
        <v>38</v>
      </c>
      <c r="C47" s="24" t="s">
        <v>39</v>
      </c>
      <c r="D47" s="29"/>
      <c r="E47" s="29"/>
      <c r="F47" s="32" t="s">
        <v>14</v>
      </c>
      <c r="G47" s="27">
        <f>G45+G46</f>
        <v>19</v>
      </c>
    </row>
    <row r="48" spans="2:7" ht="18" customHeight="1">
      <c r="B48" s="34"/>
      <c r="C48" s="35"/>
      <c r="D48" s="35"/>
      <c r="E48" s="35"/>
      <c r="F48" s="49" t="s">
        <v>40</v>
      </c>
      <c r="G48" s="37">
        <f>20+12.5+12.5</f>
        <v>45</v>
      </c>
    </row>
    <row r="49" spans="2:7" ht="24" customHeight="1" thickBot="1">
      <c r="B49" s="23" t="s">
        <v>41</v>
      </c>
      <c r="C49" s="24" t="s">
        <v>42</v>
      </c>
      <c r="D49" s="25"/>
      <c r="E49" s="25"/>
      <c r="F49" s="32" t="s">
        <v>14</v>
      </c>
      <c r="G49" s="27">
        <f>G48</f>
        <v>45</v>
      </c>
    </row>
    <row r="50" spans="2:7" ht="18.75" customHeight="1">
      <c r="B50" s="34"/>
      <c r="C50" s="35"/>
      <c r="D50" s="35"/>
      <c r="E50" s="35"/>
      <c r="F50" s="49" t="s">
        <v>43</v>
      </c>
      <c r="G50" s="37">
        <v>10</v>
      </c>
    </row>
    <row r="51" spans="2:7" ht="21.75" customHeight="1">
      <c r="B51" s="16"/>
      <c r="C51" s="17"/>
      <c r="D51" s="17"/>
      <c r="E51" s="17"/>
      <c r="F51" s="41" t="s">
        <v>44</v>
      </c>
      <c r="G51" s="22">
        <v>19</v>
      </c>
    </row>
    <row r="52" spans="2:7" ht="26.25" customHeight="1" hidden="1">
      <c r="B52" s="16"/>
      <c r="C52" s="17"/>
      <c r="D52" s="17"/>
      <c r="E52" s="17"/>
      <c r="F52" s="41" t="s">
        <v>45</v>
      </c>
      <c r="G52" s="22"/>
    </row>
    <row r="53" spans="2:7" ht="23.25" customHeight="1" thickBot="1">
      <c r="B53" s="23" t="s">
        <v>46</v>
      </c>
      <c r="C53" s="24" t="s">
        <v>47</v>
      </c>
      <c r="D53" s="25"/>
      <c r="E53" s="51"/>
      <c r="F53" s="32" t="s">
        <v>14</v>
      </c>
      <c r="G53" s="27">
        <f>G50+G51+G52</f>
        <v>29</v>
      </c>
    </row>
    <row r="54" spans="2:7" ht="22.5" customHeight="1">
      <c r="B54" s="38"/>
      <c r="C54" s="39"/>
      <c r="D54" s="40"/>
      <c r="E54" s="40"/>
      <c r="F54" s="49" t="s">
        <v>43</v>
      </c>
      <c r="G54" s="22">
        <f>20</f>
        <v>20</v>
      </c>
    </row>
    <row r="55" spans="2:7" ht="39" customHeight="1">
      <c r="B55" s="38"/>
      <c r="C55" s="39"/>
      <c r="D55" s="40"/>
      <c r="E55" s="40"/>
      <c r="F55" s="41" t="s">
        <v>48</v>
      </c>
      <c r="G55" s="22">
        <v>4</v>
      </c>
    </row>
    <row r="56" spans="2:7" ht="22.5" customHeight="1">
      <c r="B56" s="38"/>
      <c r="C56" s="39"/>
      <c r="D56" s="40"/>
      <c r="E56" s="40"/>
      <c r="F56" s="41" t="s">
        <v>49</v>
      </c>
      <c r="G56" s="22">
        <f>19+19</f>
        <v>38</v>
      </c>
    </row>
    <row r="57" spans="2:7" ht="20.25" customHeight="1" thickBot="1">
      <c r="B57" s="23" t="s">
        <v>50</v>
      </c>
      <c r="C57" s="24" t="s">
        <v>51</v>
      </c>
      <c r="D57" s="25"/>
      <c r="E57" s="25"/>
      <c r="F57" s="32" t="s">
        <v>14</v>
      </c>
      <c r="G57" s="27">
        <f>SUM(G54:G56)</f>
        <v>62</v>
      </c>
    </row>
    <row r="58" spans="2:7" ht="30" customHeight="1" hidden="1">
      <c r="B58" s="34"/>
      <c r="C58" s="35"/>
      <c r="D58" s="35"/>
      <c r="E58" s="35"/>
      <c r="F58" s="49"/>
      <c r="G58" s="37"/>
    </row>
    <row r="59" spans="2:7" ht="27.75" customHeight="1" hidden="1" thickBot="1">
      <c r="B59" s="23" t="s">
        <v>27</v>
      </c>
      <c r="C59" s="24" t="s">
        <v>52</v>
      </c>
      <c r="D59" s="26"/>
      <c r="E59" s="25"/>
      <c r="F59" s="32" t="s">
        <v>14</v>
      </c>
      <c r="G59" s="27">
        <f>G58</f>
        <v>0</v>
      </c>
    </row>
    <row r="60" spans="2:7" ht="19.5" customHeight="1">
      <c r="B60" s="34"/>
      <c r="C60" s="35"/>
      <c r="D60" s="35"/>
      <c r="E60" s="35"/>
      <c r="F60" s="36" t="s">
        <v>43</v>
      </c>
      <c r="G60" s="37">
        <v>15</v>
      </c>
    </row>
    <row r="61" spans="2:7" ht="39.75" customHeight="1" hidden="1">
      <c r="B61" s="16"/>
      <c r="C61" s="17"/>
      <c r="D61" s="17"/>
      <c r="E61" s="17"/>
      <c r="F61" s="41"/>
      <c r="G61" s="22"/>
    </row>
    <row r="62" spans="2:7" ht="38.25" customHeight="1" hidden="1">
      <c r="B62" s="16"/>
      <c r="C62" s="17"/>
      <c r="D62" s="17"/>
      <c r="E62" s="17"/>
      <c r="F62" s="41"/>
      <c r="G62" s="22"/>
    </row>
    <row r="63" spans="2:7" ht="41.25" customHeight="1" hidden="1">
      <c r="B63" s="16"/>
      <c r="C63" s="17"/>
      <c r="D63" s="17"/>
      <c r="E63" s="17"/>
      <c r="F63" s="41"/>
      <c r="G63" s="22"/>
    </row>
    <row r="64" spans="2:7" ht="36" customHeight="1" hidden="1">
      <c r="B64" s="16"/>
      <c r="C64" s="17"/>
      <c r="D64" s="17"/>
      <c r="E64" s="17"/>
      <c r="F64" s="41"/>
      <c r="G64" s="22"/>
    </row>
    <row r="65" spans="2:7" ht="36" customHeight="1" hidden="1">
      <c r="B65" s="16"/>
      <c r="C65" s="17"/>
      <c r="D65" s="17"/>
      <c r="E65" s="17"/>
      <c r="F65" s="41"/>
      <c r="G65" s="22"/>
    </row>
    <row r="66" spans="2:7" ht="19.5" customHeight="1">
      <c r="B66" s="16"/>
      <c r="C66" s="17"/>
      <c r="D66" s="17"/>
      <c r="E66" s="17"/>
      <c r="F66" s="41" t="s">
        <v>53</v>
      </c>
      <c r="G66" s="22">
        <v>75</v>
      </c>
    </row>
    <row r="67" spans="2:7" ht="23.25" customHeight="1" thickBot="1">
      <c r="B67" s="23" t="s">
        <v>54</v>
      </c>
      <c r="C67" s="24" t="s">
        <v>55</v>
      </c>
      <c r="D67" s="25"/>
      <c r="E67" s="25"/>
      <c r="F67" s="32" t="s">
        <v>14</v>
      </c>
      <c r="G67" s="27">
        <f>SUM(G60:G66)</f>
        <v>90</v>
      </c>
    </row>
    <row r="68" spans="2:7" ht="38.25" customHeight="1" hidden="1">
      <c r="B68" s="34"/>
      <c r="C68" s="35"/>
      <c r="D68" s="35"/>
      <c r="E68" s="35"/>
      <c r="F68" s="36"/>
      <c r="G68" s="52"/>
    </row>
    <row r="69" spans="2:7" ht="37.5" customHeight="1" hidden="1">
      <c r="B69" s="19"/>
      <c r="C69" s="39"/>
      <c r="D69" s="53"/>
      <c r="E69" s="53"/>
      <c r="F69" s="39"/>
      <c r="G69" s="22"/>
    </row>
    <row r="70" spans="2:7" ht="36" customHeight="1" hidden="1">
      <c r="B70" s="19"/>
      <c r="C70" s="39"/>
      <c r="D70" s="53"/>
      <c r="E70" s="53"/>
      <c r="F70" s="39"/>
      <c r="G70" s="22"/>
    </row>
    <row r="71" spans="2:7" ht="36" customHeight="1" hidden="1">
      <c r="B71" s="19"/>
      <c r="C71" s="39"/>
      <c r="D71" s="53"/>
      <c r="E71" s="53"/>
      <c r="F71" s="21"/>
      <c r="G71" s="22"/>
    </row>
    <row r="72" spans="2:7" ht="36" customHeight="1" hidden="1">
      <c r="B72" s="19"/>
      <c r="C72" s="39"/>
      <c r="D72" s="53"/>
      <c r="E72" s="53"/>
      <c r="F72" s="21"/>
      <c r="G72" s="22"/>
    </row>
    <row r="73" spans="2:7" ht="39" customHeight="1" hidden="1">
      <c r="B73" s="19"/>
      <c r="C73" s="39"/>
      <c r="D73" s="53"/>
      <c r="E73" s="53"/>
      <c r="F73" s="21"/>
      <c r="G73" s="22"/>
    </row>
    <row r="74" spans="2:7" ht="20.25" customHeight="1">
      <c r="B74" s="19"/>
      <c r="C74" s="39"/>
      <c r="D74" s="53"/>
      <c r="E74" s="53"/>
      <c r="F74" s="41" t="s">
        <v>56</v>
      </c>
      <c r="G74" s="54">
        <f>19+19+19</f>
        <v>57</v>
      </c>
    </row>
    <row r="75" spans="2:7" ht="20.25" customHeight="1" thickBot="1">
      <c r="B75" s="23" t="s">
        <v>57</v>
      </c>
      <c r="C75" s="24" t="s">
        <v>58</v>
      </c>
      <c r="D75" s="55"/>
      <c r="E75" s="55"/>
      <c r="F75" s="32" t="s">
        <v>14</v>
      </c>
      <c r="G75" s="56">
        <f>SUM(G68:G74)</f>
        <v>57</v>
      </c>
    </row>
    <row r="76" spans="2:7" ht="36.75" customHeight="1" hidden="1">
      <c r="B76" s="34"/>
      <c r="C76" s="35"/>
      <c r="D76" s="35"/>
      <c r="E76" s="35"/>
      <c r="F76" s="49"/>
      <c r="G76" s="37"/>
    </row>
    <row r="77" spans="2:7" ht="21" customHeight="1">
      <c r="B77" s="19"/>
      <c r="C77" s="39"/>
      <c r="D77" s="57"/>
      <c r="E77" s="57"/>
      <c r="F77" s="48" t="s">
        <v>59</v>
      </c>
      <c r="G77" s="22">
        <f>19+19</f>
        <v>38</v>
      </c>
    </row>
    <row r="78" spans="2:7" ht="21.75" customHeight="1" hidden="1">
      <c r="B78" s="19"/>
      <c r="C78" s="39"/>
      <c r="D78" s="57"/>
      <c r="E78" s="57"/>
      <c r="F78" s="48" t="s">
        <v>60</v>
      </c>
      <c r="G78" s="22"/>
    </row>
    <row r="79" spans="2:7" ht="22.5" customHeight="1" thickBot="1">
      <c r="B79" s="23" t="s">
        <v>61</v>
      </c>
      <c r="C79" s="24" t="s">
        <v>62</v>
      </c>
      <c r="D79" s="25"/>
      <c r="E79" s="25"/>
      <c r="F79" s="32" t="s">
        <v>14</v>
      </c>
      <c r="G79" s="27">
        <f>G77+G78</f>
        <v>38</v>
      </c>
    </row>
    <row r="80" spans="2:7" ht="36.75" customHeight="1" hidden="1">
      <c r="B80" s="34"/>
      <c r="C80" s="35"/>
      <c r="D80" s="35"/>
      <c r="E80" s="35"/>
      <c r="F80" s="36"/>
      <c r="G80" s="37"/>
    </row>
    <row r="81" spans="2:7" ht="21.75" customHeight="1">
      <c r="B81" s="19"/>
      <c r="C81" s="39"/>
      <c r="D81" s="57"/>
      <c r="E81" s="57"/>
      <c r="F81" s="41" t="s">
        <v>63</v>
      </c>
      <c r="G81" s="22">
        <v>19</v>
      </c>
    </row>
    <row r="82" spans="2:7" ht="36.75" customHeight="1" hidden="1">
      <c r="B82" s="19"/>
      <c r="C82" s="39"/>
      <c r="D82" s="57"/>
      <c r="E82" s="57"/>
      <c r="F82" s="41" t="s">
        <v>64</v>
      </c>
      <c r="G82" s="22">
        <f>9.5-9.5</f>
        <v>0</v>
      </c>
    </row>
    <row r="83" spans="2:7" ht="36.75" customHeight="1" hidden="1">
      <c r="B83" s="19"/>
      <c r="C83" s="39"/>
      <c r="D83" s="57"/>
      <c r="E83" s="57"/>
      <c r="F83" s="48" t="s">
        <v>65</v>
      </c>
      <c r="G83" s="22">
        <f>9.5-9.5</f>
        <v>0</v>
      </c>
    </row>
    <row r="84" spans="2:7" ht="21" customHeight="1" thickBot="1">
      <c r="B84" s="23" t="s">
        <v>66</v>
      </c>
      <c r="C84" s="24" t="s">
        <v>67</v>
      </c>
      <c r="D84" s="25"/>
      <c r="E84" s="25"/>
      <c r="F84" s="32" t="s">
        <v>14</v>
      </c>
      <c r="G84" s="27">
        <f>G80+G81+G82+G83</f>
        <v>19</v>
      </c>
    </row>
    <row r="85" spans="2:7" ht="23.25" customHeight="1" hidden="1" thickBot="1">
      <c r="B85" s="34"/>
      <c r="C85" s="35"/>
      <c r="D85" s="35"/>
      <c r="E85" s="35"/>
      <c r="F85" s="36"/>
      <c r="G85" s="37"/>
    </row>
    <row r="86" spans="2:7" ht="22.5" customHeight="1">
      <c r="B86" s="34"/>
      <c r="C86" s="35"/>
      <c r="D86" s="35"/>
      <c r="E86" s="35"/>
      <c r="F86" s="49" t="s">
        <v>43</v>
      </c>
      <c r="G86" s="58">
        <f>6+3.033+19</f>
        <v>28.033</v>
      </c>
    </row>
    <row r="87" spans="2:7" ht="19.5" customHeight="1" hidden="1">
      <c r="B87" s="19"/>
      <c r="C87" s="39"/>
      <c r="D87" s="57"/>
      <c r="E87" s="57"/>
      <c r="F87" s="21"/>
      <c r="G87" s="22"/>
    </row>
    <row r="88" spans="2:7" ht="21.75" customHeight="1" hidden="1">
      <c r="B88" s="19"/>
      <c r="C88" s="39"/>
      <c r="D88" s="57"/>
      <c r="E88" s="57"/>
      <c r="F88" s="21"/>
      <c r="G88" s="22"/>
    </row>
    <row r="89" spans="2:7" ht="22.5" customHeight="1" thickBot="1">
      <c r="B89" s="23" t="s">
        <v>68</v>
      </c>
      <c r="C89" s="24" t="s">
        <v>69</v>
      </c>
      <c r="D89" s="25"/>
      <c r="E89" s="25"/>
      <c r="F89" s="32" t="s">
        <v>14</v>
      </c>
      <c r="G89" s="59">
        <f>G86+G87+G88</f>
        <v>28.033</v>
      </c>
    </row>
    <row r="90" spans="2:7" ht="21.75" customHeight="1">
      <c r="B90" s="19"/>
      <c r="C90" s="39"/>
      <c r="D90" s="57"/>
      <c r="E90" s="57"/>
      <c r="F90" s="60" t="s">
        <v>43</v>
      </c>
      <c r="G90" s="22">
        <f>18.8+19</f>
        <v>37.8</v>
      </c>
    </row>
    <row r="91" spans="2:7" ht="21" customHeight="1" hidden="1">
      <c r="B91" s="19"/>
      <c r="C91" s="39"/>
      <c r="D91" s="57"/>
      <c r="E91" s="57"/>
      <c r="F91" s="39"/>
      <c r="G91" s="22"/>
    </row>
    <row r="92" spans="2:7" ht="25.5" customHeight="1" thickBot="1">
      <c r="B92" s="61" t="s">
        <v>70</v>
      </c>
      <c r="C92" s="24" t="s">
        <v>71</v>
      </c>
      <c r="D92" s="25"/>
      <c r="E92" s="25"/>
      <c r="F92" s="32" t="s">
        <v>14</v>
      </c>
      <c r="G92" s="27">
        <f>G90</f>
        <v>37.8</v>
      </c>
    </row>
    <row r="93" spans="2:7" ht="19.5" customHeight="1">
      <c r="B93" s="16"/>
      <c r="C93" s="17"/>
      <c r="D93" s="17"/>
      <c r="E93" s="17"/>
      <c r="F93" s="60" t="s">
        <v>43</v>
      </c>
      <c r="G93" s="22">
        <f>20</f>
        <v>20</v>
      </c>
    </row>
    <row r="94" spans="2:7" ht="36.75" customHeight="1" hidden="1">
      <c r="B94" s="19"/>
      <c r="C94" s="39"/>
      <c r="D94" s="57"/>
      <c r="E94" s="57"/>
      <c r="F94" s="39"/>
      <c r="G94" s="22"/>
    </row>
    <row r="95" spans="2:7" ht="38.25" customHeight="1" hidden="1">
      <c r="B95" s="19"/>
      <c r="C95" s="39"/>
      <c r="D95" s="57"/>
      <c r="E95" s="57"/>
      <c r="F95" s="39"/>
      <c r="G95" s="22"/>
    </row>
    <row r="96" spans="2:7" ht="24" customHeight="1" thickBot="1">
      <c r="B96" s="23" t="s">
        <v>72</v>
      </c>
      <c r="C96" s="24" t="s">
        <v>73</v>
      </c>
      <c r="D96" s="25"/>
      <c r="E96" s="25"/>
      <c r="F96" s="32" t="s">
        <v>14</v>
      </c>
      <c r="G96" s="27">
        <f>SUM(G93+G94+G95)</f>
        <v>20</v>
      </c>
    </row>
    <row r="97" spans="2:8" ht="39" customHeight="1" thickBot="1">
      <c r="B97" s="23"/>
      <c r="C97" s="24" t="s">
        <v>74</v>
      </c>
      <c r="D97" s="55"/>
      <c r="E97" s="55"/>
      <c r="F97" s="62"/>
      <c r="G97" s="59">
        <f>G96+G17+G89+G92+G84+G79+G75+G67+G59+G53+G49+G47+G38+G15+G57+G44+G30+G26+G23</f>
        <v>640.1329999999999</v>
      </c>
      <c r="H97" s="63"/>
    </row>
    <row r="98" spans="2:8" ht="52.5" customHeight="1">
      <c r="B98" s="64"/>
      <c r="C98" s="31"/>
      <c r="D98" s="65"/>
      <c r="E98" s="65"/>
      <c r="F98" s="21"/>
      <c r="G98" s="66"/>
      <c r="H98" s="63"/>
    </row>
    <row r="99" spans="2:8" ht="20.25" customHeight="1">
      <c r="B99" s="67" t="s">
        <v>75</v>
      </c>
      <c r="C99" s="68"/>
      <c r="D99" s="67"/>
      <c r="E99" s="69"/>
      <c r="F99" s="70"/>
      <c r="G99" s="71"/>
      <c r="H99" s="63"/>
    </row>
    <row r="100" spans="2:7" ht="21" customHeight="1">
      <c r="B100" s="67" t="s">
        <v>76</v>
      </c>
      <c r="C100" s="68"/>
      <c r="D100" s="67"/>
      <c r="E100" s="72"/>
      <c r="F100" s="72"/>
      <c r="G100" s="73" t="s">
        <v>77</v>
      </c>
    </row>
    <row r="101" ht="40.5" customHeight="1">
      <c r="B101" s="74"/>
    </row>
    <row r="102" ht="40.5" customHeight="1">
      <c r="B102" s="3"/>
    </row>
    <row r="103" ht="40.5" customHeight="1">
      <c r="B103" s="3"/>
    </row>
    <row r="104" ht="40.5" customHeight="1">
      <c r="B104" s="3"/>
    </row>
    <row r="105" ht="40.5" customHeight="1">
      <c r="B105" s="74"/>
    </row>
    <row r="106" spans="2:15" ht="40.5" customHeight="1">
      <c r="B106" s="74"/>
      <c r="O106" s="74"/>
    </row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</sheetData>
  <mergeCells count="5">
    <mergeCell ref="I1:N1"/>
    <mergeCell ref="F1:G1"/>
    <mergeCell ref="B5:G6"/>
    <mergeCell ref="B4:G4"/>
    <mergeCell ref="F2:G2"/>
  </mergeCells>
  <printOptions/>
  <pageMargins left="0.74" right="0.2" top="1.05" bottom="0.25" header="0.42" footer="0.25"/>
  <pageSetup horizontalDpi="600" verticalDpi="600" orientation="landscape" paperSize="9" scale="91" r:id="rId1"/>
  <headerFooter alignWithMargins="0">
    <oddHeader>&amp;RПродовження       додатка  7
до  рішення  обласної  ради
від                                         .</oddHeader>
  </headerFooter>
  <rowBreaks count="2" manualBreakCount="2">
    <brk id="3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R29"/>
  <sheetViews>
    <sheetView tabSelected="1" zoomScale="75" zoomScaleNormal="75" workbookViewId="0" topLeftCell="A1">
      <selection activeCell="H9" sqref="H9"/>
    </sheetView>
  </sheetViews>
  <sheetFormatPr defaultColWidth="9.00390625" defaultRowHeight="12.75"/>
  <cols>
    <col min="2" max="2" width="8.625" style="0" customWidth="1"/>
    <col min="4" max="4" width="53.875" style="0" customWidth="1"/>
    <col min="5" max="5" width="16.00390625" style="0" hidden="1" customWidth="1"/>
    <col min="6" max="6" width="131.00390625" style="0" customWidth="1"/>
    <col min="7" max="7" width="32.00390625" style="5" customWidth="1"/>
    <col min="8" max="8" width="38.875" style="5" customWidth="1"/>
    <col min="10" max="10" width="31.875" style="0" customWidth="1"/>
  </cols>
  <sheetData>
    <row r="1" spans="6:18" ht="18.75">
      <c r="F1" s="101" t="s">
        <v>99</v>
      </c>
      <c r="G1" s="101"/>
      <c r="H1" s="79"/>
      <c r="J1" s="96"/>
      <c r="K1" s="96"/>
      <c r="L1" s="96"/>
      <c r="M1" s="96"/>
      <c r="N1" s="96"/>
      <c r="O1" s="96"/>
      <c r="R1" s="3"/>
    </row>
    <row r="2" spans="6:18" ht="16.5" customHeight="1">
      <c r="F2" s="104" t="s">
        <v>85</v>
      </c>
      <c r="G2" s="104"/>
      <c r="H2" s="1"/>
      <c r="R2" s="3"/>
    </row>
    <row r="3" spans="6:18" ht="16.5" customHeight="1">
      <c r="F3" s="101" t="s">
        <v>100</v>
      </c>
      <c r="G3" s="101"/>
      <c r="H3" s="1"/>
      <c r="R3" s="3"/>
    </row>
    <row r="4" spans="6:12" ht="21" customHeight="1">
      <c r="F4" s="101" t="s">
        <v>81</v>
      </c>
      <c r="G4" s="101"/>
      <c r="H4" s="2"/>
      <c r="L4" s="2"/>
    </row>
    <row r="5" spans="3:8" ht="24" customHeight="1">
      <c r="C5" s="103" t="s">
        <v>84</v>
      </c>
      <c r="D5" s="103"/>
      <c r="E5" s="103"/>
      <c r="F5" s="103"/>
      <c r="G5" s="103"/>
      <c r="H5" s="78"/>
    </row>
    <row r="6" spans="3:10" ht="36" customHeight="1">
      <c r="C6" s="102" t="s">
        <v>97</v>
      </c>
      <c r="D6" s="102"/>
      <c r="E6" s="102"/>
      <c r="F6" s="102"/>
      <c r="G6" s="102"/>
      <c r="H6" s="6"/>
      <c r="J6" s="7"/>
    </row>
    <row r="7" spans="3:8" ht="18.75" customHeight="1">
      <c r="C7" s="102"/>
      <c r="D7" s="102"/>
      <c r="E7" s="102"/>
      <c r="F7" s="102"/>
      <c r="G7" s="102"/>
      <c r="H7" s="6"/>
    </row>
    <row r="8" spans="3:8" ht="9.75" customHeight="1">
      <c r="C8" s="6"/>
      <c r="D8" s="6"/>
      <c r="E8" s="6"/>
      <c r="F8" s="6"/>
      <c r="G8" s="8"/>
      <c r="H8" s="8"/>
    </row>
    <row r="9" spans="7:15" ht="19.5" thickBot="1">
      <c r="G9" s="9" t="s">
        <v>2</v>
      </c>
      <c r="H9" s="9"/>
      <c r="O9" s="2"/>
    </row>
    <row r="10" spans="3:8" ht="63" customHeight="1" thickBot="1">
      <c r="C10" s="10" t="s">
        <v>3</v>
      </c>
      <c r="D10" s="11" t="s">
        <v>4</v>
      </c>
      <c r="E10" s="11" t="s">
        <v>5</v>
      </c>
      <c r="F10" s="11" t="s">
        <v>83</v>
      </c>
      <c r="G10" s="11" t="s">
        <v>98</v>
      </c>
      <c r="H10" s="80"/>
    </row>
    <row r="11" spans="3:8" ht="19.5" thickBot="1">
      <c r="C11" s="13">
        <v>1</v>
      </c>
      <c r="D11" s="14">
        <v>2</v>
      </c>
      <c r="E11" s="14">
        <v>3</v>
      </c>
      <c r="F11" s="14">
        <v>3</v>
      </c>
      <c r="G11" s="15">
        <v>4</v>
      </c>
      <c r="H11" s="81"/>
    </row>
    <row r="12" spans="3:8" ht="51" customHeight="1" hidden="1" thickBot="1">
      <c r="C12" s="28" t="s">
        <v>16</v>
      </c>
      <c r="D12" s="31"/>
      <c r="E12" s="25"/>
      <c r="F12" s="24"/>
      <c r="G12" s="75" t="e">
        <f>#REF!+#REF!+#REF!</f>
        <v>#REF!</v>
      </c>
      <c r="H12" s="82"/>
    </row>
    <row r="13" spans="3:8" ht="21" customHeight="1">
      <c r="C13" s="64" t="s">
        <v>12</v>
      </c>
      <c r="D13" s="31" t="s">
        <v>95</v>
      </c>
      <c r="E13" s="29"/>
      <c r="F13" s="48" t="s">
        <v>88</v>
      </c>
      <c r="G13" s="82">
        <v>16.9</v>
      </c>
      <c r="H13" s="82"/>
    </row>
    <row r="14" spans="3:15" ht="39" customHeight="1">
      <c r="C14" s="93" t="s">
        <v>16</v>
      </c>
      <c r="D14" s="94" t="s">
        <v>89</v>
      </c>
      <c r="E14" s="90"/>
      <c r="F14" s="48" t="s">
        <v>90</v>
      </c>
      <c r="G14" s="105">
        <v>3.1</v>
      </c>
      <c r="H14" s="76"/>
      <c r="I14" s="42"/>
      <c r="J14" s="42"/>
      <c r="K14" s="42"/>
      <c r="L14" s="42"/>
      <c r="M14" s="42"/>
      <c r="N14" s="42"/>
      <c r="O14" s="42"/>
    </row>
    <row r="15" spans="3:15" ht="23.25" customHeight="1">
      <c r="C15" s="93" t="s">
        <v>20</v>
      </c>
      <c r="D15" s="95" t="s">
        <v>91</v>
      </c>
      <c r="E15" s="91"/>
      <c r="F15" s="60" t="s">
        <v>92</v>
      </c>
      <c r="G15" s="106">
        <v>10</v>
      </c>
      <c r="H15" s="76"/>
      <c r="I15" s="42"/>
      <c r="J15" s="42"/>
      <c r="K15" s="42"/>
      <c r="L15" s="42"/>
      <c r="M15" s="42"/>
      <c r="N15" s="42"/>
      <c r="O15" s="42"/>
    </row>
    <row r="16" spans="3:15" ht="28.5" customHeight="1">
      <c r="C16" s="93" t="s">
        <v>24</v>
      </c>
      <c r="D16" s="95" t="s">
        <v>93</v>
      </c>
      <c r="E16" s="91"/>
      <c r="F16" s="60" t="s">
        <v>94</v>
      </c>
      <c r="G16" s="106">
        <v>10</v>
      </c>
      <c r="H16" s="76"/>
      <c r="I16" s="42"/>
      <c r="J16" s="42"/>
      <c r="K16" s="42"/>
      <c r="L16" s="42"/>
      <c r="M16" s="42"/>
      <c r="N16" s="42"/>
      <c r="O16" s="42"/>
    </row>
    <row r="17" spans="3:15" ht="28.5" customHeight="1">
      <c r="C17" s="92"/>
      <c r="D17" s="107" t="s">
        <v>96</v>
      </c>
      <c r="E17" s="84"/>
      <c r="F17" s="48"/>
      <c r="G17" s="82">
        <f>G14+G15+G16</f>
        <v>23.1</v>
      </c>
      <c r="H17" s="76"/>
      <c r="I17" s="42"/>
      <c r="J17" s="42"/>
      <c r="K17" s="42"/>
      <c r="L17" s="42"/>
      <c r="M17" s="42"/>
      <c r="N17" s="42"/>
      <c r="O17" s="42"/>
    </row>
    <row r="18" spans="3:15" ht="21.75" customHeight="1">
      <c r="C18" s="80" t="s">
        <v>81</v>
      </c>
      <c r="D18" s="85" t="s">
        <v>82</v>
      </c>
      <c r="E18" s="86"/>
      <c r="F18" s="85" t="s">
        <v>81</v>
      </c>
      <c r="G18" s="87">
        <f>G13+G17</f>
        <v>40</v>
      </c>
      <c r="H18" s="77"/>
      <c r="I18" s="42"/>
      <c r="J18" s="42"/>
      <c r="K18" s="42"/>
      <c r="L18" s="42"/>
      <c r="M18" s="42"/>
      <c r="N18" s="42"/>
      <c r="O18" s="42"/>
    </row>
    <row r="19" spans="3:15" ht="21.75" customHeight="1">
      <c r="C19" s="80"/>
      <c r="D19" s="85"/>
      <c r="E19" s="86"/>
      <c r="F19" s="85"/>
      <c r="G19" s="87"/>
      <c r="H19" s="77"/>
      <c r="I19" s="42"/>
      <c r="J19" s="42"/>
      <c r="K19" s="42"/>
      <c r="L19" s="42"/>
      <c r="M19" s="42"/>
      <c r="N19" s="42"/>
      <c r="O19" s="42"/>
    </row>
    <row r="20" spans="3:15" ht="21.75" customHeight="1">
      <c r="C20" s="80"/>
      <c r="D20" s="85"/>
      <c r="E20" s="86"/>
      <c r="F20" s="85"/>
      <c r="G20" s="87"/>
      <c r="H20" s="77"/>
      <c r="I20" s="42"/>
      <c r="J20" s="42"/>
      <c r="K20" s="42"/>
      <c r="L20" s="42"/>
      <c r="M20" s="42"/>
      <c r="N20" s="42"/>
      <c r="O20" s="42"/>
    </row>
    <row r="21" spans="3:9" ht="17.25" customHeight="1">
      <c r="C21" s="80"/>
      <c r="D21" s="85"/>
      <c r="E21" s="88"/>
      <c r="F21" s="83"/>
      <c r="G21" s="89"/>
      <c r="H21" s="66"/>
      <c r="I21" s="63"/>
    </row>
    <row r="22" spans="3:9" ht="20.25" customHeight="1">
      <c r="C22" s="67" t="s">
        <v>86</v>
      </c>
      <c r="D22" s="68"/>
      <c r="E22" s="67"/>
      <c r="F22" s="70"/>
      <c r="G22" s="71" t="s">
        <v>87</v>
      </c>
      <c r="H22" s="71"/>
      <c r="I22" s="63"/>
    </row>
    <row r="23" spans="3:8" ht="21" customHeight="1">
      <c r="C23" s="100"/>
      <c r="D23" s="100"/>
      <c r="E23" s="100"/>
      <c r="F23" s="100"/>
      <c r="G23" s="73" t="s">
        <v>81</v>
      </c>
      <c r="H23" s="73"/>
    </row>
    <row r="24" ht="40.5" customHeight="1">
      <c r="C24" s="74"/>
    </row>
    <row r="25" ht="40.5" customHeight="1">
      <c r="C25" s="3"/>
    </row>
    <row r="26" ht="40.5" customHeight="1">
      <c r="C26" s="3"/>
    </row>
    <row r="27" ht="40.5" customHeight="1">
      <c r="C27" s="3"/>
    </row>
    <row r="28" ht="40.5" customHeight="1">
      <c r="C28" s="74"/>
    </row>
    <row r="29" spans="3:16" ht="40.5" customHeight="1">
      <c r="C29" s="74"/>
      <c r="P29" s="74"/>
    </row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</sheetData>
  <mergeCells count="8">
    <mergeCell ref="C23:F23"/>
    <mergeCell ref="F4:G4"/>
    <mergeCell ref="J1:O1"/>
    <mergeCell ref="F1:G1"/>
    <mergeCell ref="C6:G7"/>
    <mergeCell ref="C5:G5"/>
    <mergeCell ref="F2:G2"/>
    <mergeCell ref="F3:G3"/>
  </mergeCells>
  <printOptions/>
  <pageMargins left="0.7480314960629921" right="0.1968503937007874" top="0.7874015748031497" bottom="0.2362204724409449" header="0.4330708661417323" footer="0.2362204724409449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bud6122</dc:creator>
  <cp:keywords/>
  <dc:description/>
  <cp:lastModifiedBy>Admin</cp:lastModifiedBy>
  <cp:lastPrinted>2012-07-18T14:17:38Z</cp:lastPrinted>
  <dcterms:created xsi:type="dcterms:W3CDTF">2008-04-10T10:18:12Z</dcterms:created>
  <dcterms:modified xsi:type="dcterms:W3CDTF">2012-07-18T14:18:40Z</dcterms:modified>
  <cp:category/>
  <cp:version/>
  <cp:contentType/>
  <cp:contentStatus/>
</cp:coreProperties>
</file>