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<sst xmlns="http://schemas.openxmlformats.org/spreadsheetml/2006/main" count="99" uniqueCount="85">
  <si>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</si>
  <si>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</si>
  <si>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</si>
  <si>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</si>
  <si>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</si>
  <si>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</si>
  <si>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</si>
  <si>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</si>
  <si>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</si>
  <si>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</si>
  <si>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</si>
  <si>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</si>
  <si>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</si>
  <si>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</si>
  <si>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</si>
  <si>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</si>
  <si>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</si>
  <si>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</si>
  <si>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</si>
  <si>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</si>
  <si>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</si>
  <si>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O90000</t>
  </si>
  <si>
    <t>Соціальний захист та соціальне забезпечення</t>
  </si>
  <si>
    <t>до рішення районної ради</t>
  </si>
  <si>
    <t>15</t>
  </si>
  <si>
    <t xml:space="preserve">                № 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</si>
  <si>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</si>
  <si>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</si>
  <si>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</si>
  <si>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</si>
  <si>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03</t>
  </si>
  <si>
    <t>Райдержадміністрація</t>
  </si>
  <si>
    <t>Зміни до видатків районного бюджету на 2013 рік за головними розпорядниками бюджетних коштів</t>
  </si>
  <si>
    <t>Додаток 2</t>
  </si>
  <si>
    <t>10</t>
  </si>
  <si>
    <t>Управління  соціального захисту населення райдержадміністрації</t>
  </si>
  <si>
    <t>080000</t>
  </si>
  <si>
    <t>Охорона здоров"я</t>
  </si>
  <si>
    <t>Відділ освіти, молоді і спорту райдержадміністрації</t>
  </si>
  <si>
    <t>080101</t>
  </si>
  <si>
    <t>Лікарні</t>
  </si>
  <si>
    <t>090412</t>
  </si>
  <si>
    <t>Інші видатки на соціальний захист населення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</si>
  <si>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</si>
  <si>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</si>
  <si>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091204</t>
  </si>
  <si>
    <t>Територіальні центри соціального обслуговування (надання соціальних послуг)</t>
  </si>
  <si>
    <t>Разом:</t>
  </si>
  <si>
    <t>01</t>
  </si>
  <si>
    <t>Районна рада</t>
  </si>
  <si>
    <t>010116</t>
  </si>
  <si>
    <t>Органи  місцевого самоврядування</t>
  </si>
  <si>
    <t>070401</t>
  </si>
  <si>
    <t>Позашкільні заклади освіти, заходи із позашкільної роботи з  дітьми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</si>
  <si>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</si>
  <si>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</si>
  <si>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</si>
  <si>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</si>
  <si>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070806</t>
  </si>
  <si>
    <t>Інші заклади освіти</t>
  </si>
  <si>
    <t>090303</t>
  </si>
  <si>
    <t>Допомога на догляд за дитиною віком до 3-х років - за рахунок субвенції з державного бюджету</t>
  </si>
  <si>
    <t>090304</t>
  </si>
  <si>
    <t>Допомога при народженні дитини - за рахунок субвенції з державного бюджету</t>
  </si>
  <si>
    <t>090307</t>
  </si>
  <si>
    <t>Тимчасова державна допомога дітям - за рахунок субвенції з державного бюджету</t>
  </si>
  <si>
    <t>090401</t>
  </si>
  <si>
    <t>Державна соціальна допомога малозабезпеченим сім"ям - за рахунок субвенції з державного бюджету</t>
  </si>
  <si>
    <t>091300</t>
  </si>
  <si>
    <t>Державна соціальна допомога інвалідам з дитинства та дітям-інвалідам - за рахунок субвенції з державного бюджету</t>
  </si>
  <si>
    <t>091101</t>
  </si>
  <si>
    <t>Утримання центрів соціальних служб для сім"ї,</t>
  </si>
  <si>
    <t>дітей та молоді</t>
  </si>
  <si>
    <t>091209</t>
  </si>
  <si>
    <t>Фінансова підтримка громадський організацій інвалідів і ветеранів</t>
  </si>
  <si>
    <t>24</t>
  </si>
  <si>
    <t>Відділ культури райдержадміністрації</t>
  </si>
  <si>
    <t>110000</t>
  </si>
  <si>
    <t>Культура і мистецтво</t>
  </si>
  <si>
    <t>110204</t>
  </si>
  <si>
    <t>Палаци і Будинки культури, клуби та інші заклади    клубного типу</t>
  </si>
  <si>
    <t>76</t>
  </si>
  <si>
    <t>Фінансове управління райдержадміністрації</t>
  </si>
  <si>
    <t>250380</t>
  </si>
  <si>
    <t xml:space="preserve">Субвенція з районного бюджету сільському бюджету  на виконання Програми розвитку земельних відносин у Баштанському районі  на 2011-2014 роки (на проведення нормативної грошової оцінки земель населених пунктів)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</si>
</sst>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174" fontId="9" fillId="0" borderId="0" xfId="0" applyNumberFormat="1" applyFont="1" applyAlignment="1">
      <alignment vertical="justify"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Border="1" applyAlignment="1">
      <alignment horizontal="right" vertical="top"/>
    </xf>
    <xf numFmtId="0" fontId="12" fillId="0" borderId="0" xfId="0" applyFont="1" applyAlignment="1" applyProtection="1">
      <alignment horizontal="left" vertical="top" wrapText="1"/>
      <protection locked="0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Border="1" applyAlignment="1">
      <alignment horizontal="right" vertical="top"/>
    </xf>
    <xf numFmtId="174" fontId="10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horizontal="right" vertical="top"/>
    </xf>
    <xf numFmtId="174" fontId="1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center" vertical="top"/>
    </xf>
    <xf numFmtId="174" fontId="16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49" fontId="13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 shrinkToFit="1"/>
    </xf>
    <xf numFmtId="0" fontId="12" fillId="0" borderId="0" xfId="0" applyFont="1" applyAlignment="1" applyProtection="1">
      <alignment horizontal="left" wrapText="1"/>
      <protection locked="0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 horizontal="center"/>
    </xf>
    <xf numFmtId="182" fontId="15" fillId="0" borderId="0" xfId="0" applyNumberFormat="1" applyFont="1" applyBorder="1" applyAlignment="1" applyProtection="1">
      <alignment horizontal="right" vertical="top"/>
      <protection locked="0"/>
    </xf>
    <xf numFmtId="182" fontId="16" fillId="0" borderId="0" xfId="0" applyNumberFormat="1" applyFont="1" applyBorder="1" applyAlignment="1" applyProtection="1">
      <alignment horizontal="right" vertical="top"/>
      <protection locked="0"/>
    </xf>
    <xf numFmtId="182" fontId="10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left" vertical="justify" wrapText="1"/>
      <protection locked="0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center" vertical="justify"/>
    </xf>
    <xf numFmtId="0" fontId="15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wrapText="1"/>
    </xf>
    <xf numFmtId="174" fontId="9" fillId="0" borderId="0" xfId="0" applyNumberFormat="1" applyFont="1" applyAlignment="1" applyProtection="1">
      <alignment horizontal="left" vertical="top" wrapText="1"/>
      <protection locked="0"/>
    </xf>
    <xf numFmtId="174" fontId="10" fillId="0" borderId="0" xfId="0" applyNumberFormat="1" applyFont="1" applyAlignment="1" applyProtection="1">
      <alignment horizontal="left" vertical="top" wrapText="1"/>
      <protection locked="0"/>
    </xf>
    <xf numFmtId="182" fontId="10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2"/>
  <sheetViews>
    <sheetView tabSelected="1" zoomScale="75" zoomScaleNormal="75" zoomScaleSheetLayoutView="100" zoomScalePageLayoutView="0" workbookViewId="0" topLeftCell="A9">
      <pane ySplit="2325" topLeftCell="BM37" activePane="bottomLeft" state="split"/>
      <selection pane="topLeft" activeCell="B46" sqref="B46"/>
      <selection pane="bottomLeft" activeCell="C46" sqref="C46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33</v>
      </c>
    </row>
    <row r="2" spans="9:12" ht="12.75">
      <c r="I2" s="1" t="s">
        <v>9</v>
      </c>
      <c r="L2" s="1" t="s">
        <v>23</v>
      </c>
    </row>
    <row r="3" spans="9:12" ht="12.75">
      <c r="I3" s="1" t="s">
        <v>9</v>
      </c>
      <c r="L3" s="1" t="s">
        <v>25</v>
      </c>
    </row>
    <row r="4" spans="1:13" ht="20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74" t="s">
        <v>5</v>
      </c>
      <c r="D6" s="94"/>
      <c r="E6" s="94"/>
      <c r="F6" s="74" t="s">
        <v>6</v>
      </c>
      <c r="G6" s="75"/>
      <c r="H6" s="75"/>
      <c r="I6" s="75"/>
      <c r="J6" s="75"/>
      <c r="K6" s="75"/>
      <c r="L6" s="76"/>
      <c r="M6" s="92" t="s">
        <v>20</v>
      </c>
    </row>
    <row r="7" spans="1:13" ht="12.75" customHeight="1">
      <c r="A7" s="83" t="s">
        <v>12</v>
      </c>
      <c r="B7" s="86" t="s">
        <v>14</v>
      </c>
      <c r="C7" s="71" t="s">
        <v>0</v>
      </c>
      <c r="D7" s="91" t="s">
        <v>1</v>
      </c>
      <c r="E7" s="91"/>
      <c r="F7" s="90" t="s">
        <v>0</v>
      </c>
      <c r="G7" s="91" t="s">
        <v>7</v>
      </c>
      <c r="H7" s="91" t="s">
        <v>1</v>
      </c>
      <c r="I7" s="91"/>
      <c r="J7" s="91" t="s">
        <v>8</v>
      </c>
      <c r="K7" s="77" t="s">
        <v>17</v>
      </c>
      <c r="L7" s="78"/>
      <c r="M7" s="93"/>
    </row>
    <row r="8" spans="1:13" ht="12.75" customHeight="1">
      <c r="A8" s="84"/>
      <c r="B8" s="87"/>
      <c r="C8" s="72"/>
      <c r="D8" s="81" t="s">
        <v>2</v>
      </c>
      <c r="E8" s="81" t="s">
        <v>3</v>
      </c>
      <c r="F8" s="90"/>
      <c r="G8" s="91"/>
      <c r="H8" s="81" t="s">
        <v>2</v>
      </c>
      <c r="I8" s="81" t="s">
        <v>3</v>
      </c>
      <c r="J8" s="91"/>
      <c r="K8" s="79" t="s">
        <v>18</v>
      </c>
      <c r="L8" s="17" t="s">
        <v>17</v>
      </c>
      <c r="M8" s="93"/>
    </row>
    <row r="9" spans="1:13" ht="131.25" customHeight="1">
      <c r="A9" s="85"/>
      <c r="B9" s="88"/>
      <c r="C9" s="73"/>
      <c r="D9" s="82"/>
      <c r="E9" s="82"/>
      <c r="F9" s="90"/>
      <c r="G9" s="91"/>
      <c r="H9" s="82"/>
      <c r="I9" s="82"/>
      <c r="J9" s="91"/>
      <c r="K9" s="80"/>
      <c r="L9" s="17" t="s">
        <v>19</v>
      </c>
      <c r="M9" s="93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4.25" customHeight="1">
      <c r="A11" s="52" t="s">
        <v>48</v>
      </c>
      <c r="B11" s="53" t="s">
        <v>49</v>
      </c>
      <c r="C11" s="59"/>
      <c r="D11" s="59"/>
      <c r="E11" s="59"/>
      <c r="F11" s="58"/>
      <c r="G11" s="58"/>
      <c r="H11" s="58"/>
      <c r="I11" s="58"/>
      <c r="J11" s="58"/>
      <c r="K11" s="58"/>
      <c r="L11" s="58"/>
      <c r="M11" s="58"/>
    </row>
    <row r="12" spans="1:13" ht="15" customHeight="1">
      <c r="A12" s="52" t="s">
        <v>50</v>
      </c>
      <c r="B12" s="54" t="s">
        <v>51</v>
      </c>
      <c r="C12" s="63">
        <v>-10.372</v>
      </c>
      <c r="D12" s="61">
        <v>-3.005</v>
      </c>
      <c r="E12" s="63">
        <v>-10.372</v>
      </c>
      <c r="F12" s="58"/>
      <c r="G12" s="58"/>
      <c r="H12" s="58"/>
      <c r="I12" s="58"/>
      <c r="J12" s="58"/>
      <c r="K12" s="58"/>
      <c r="L12" s="58"/>
      <c r="M12" s="30">
        <f aca="true" t="shared" si="0" ref="M12:M26">F12+C12</f>
        <v>-10.372</v>
      </c>
    </row>
    <row r="13" spans="1:13" ht="18" customHeight="1">
      <c r="A13" s="58"/>
      <c r="B13" s="37" t="s">
        <v>0</v>
      </c>
      <c r="C13" s="64">
        <v>-10.372</v>
      </c>
      <c r="D13" s="62">
        <v>-3.005</v>
      </c>
      <c r="E13" s="64">
        <v>-10.372</v>
      </c>
      <c r="F13" s="58"/>
      <c r="G13" s="58"/>
      <c r="H13" s="58"/>
      <c r="I13" s="58"/>
      <c r="J13" s="58"/>
      <c r="K13" s="58"/>
      <c r="L13" s="58"/>
      <c r="M13" s="31">
        <f t="shared" si="0"/>
        <v>-10.372</v>
      </c>
    </row>
    <row r="14" spans="1:13" ht="15.75" customHeight="1">
      <c r="A14" s="15" t="s">
        <v>30</v>
      </c>
      <c r="B14" s="9" t="s">
        <v>31</v>
      </c>
      <c r="C14" s="32"/>
      <c r="D14" s="32"/>
      <c r="E14" s="32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44" t="s">
        <v>36</v>
      </c>
      <c r="B15" s="45" t="s">
        <v>37</v>
      </c>
      <c r="C15" s="34">
        <f>C16</f>
        <v>0</v>
      </c>
      <c r="D15" s="34">
        <f>D16</f>
        <v>110</v>
      </c>
      <c r="E15" s="34">
        <f>E16</f>
        <v>0</v>
      </c>
      <c r="F15" s="34">
        <f>G15+J15</f>
        <v>0</v>
      </c>
      <c r="G15" s="55"/>
      <c r="H15" s="55"/>
      <c r="I15" s="55"/>
      <c r="J15" s="56"/>
      <c r="K15" s="56"/>
      <c r="L15" s="56"/>
      <c r="M15" s="27">
        <f t="shared" si="0"/>
        <v>0</v>
      </c>
    </row>
    <row r="16" spans="1:13" ht="15.75" customHeight="1">
      <c r="A16" s="50" t="s">
        <v>39</v>
      </c>
      <c r="B16" s="43" t="s">
        <v>40</v>
      </c>
      <c r="C16" s="47"/>
      <c r="D16" s="34">
        <v>110</v>
      </c>
      <c r="E16" s="34"/>
      <c r="F16" s="34"/>
      <c r="G16" s="55"/>
      <c r="H16" s="55"/>
      <c r="I16" s="55"/>
      <c r="J16" s="55"/>
      <c r="K16" s="55"/>
      <c r="L16" s="55"/>
      <c r="M16" s="27">
        <f t="shared" si="0"/>
        <v>0</v>
      </c>
    </row>
    <row r="17" spans="1:13" ht="9.75" customHeight="1">
      <c r="A17" s="46"/>
      <c r="B17" s="43"/>
      <c r="C17" s="32"/>
      <c r="D17" s="34"/>
      <c r="E17" s="32"/>
      <c r="F17" s="33"/>
      <c r="G17" s="33"/>
      <c r="H17" s="33"/>
      <c r="I17" s="33"/>
      <c r="J17" s="33"/>
      <c r="K17" s="33"/>
      <c r="L17" s="33"/>
      <c r="M17" s="27"/>
    </row>
    <row r="18" spans="1:13" ht="17.25" customHeight="1">
      <c r="A18" s="24"/>
      <c r="B18" s="37" t="s">
        <v>0</v>
      </c>
      <c r="C18" s="48">
        <f>C15</f>
        <v>0</v>
      </c>
      <c r="D18" s="48">
        <f>D15</f>
        <v>110</v>
      </c>
      <c r="E18" s="36">
        <f>E15</f>
        <v>0</v>
      </c>
      <c r="F18" s="36">
        <f>G18+J18</f>
        <v>0</v>
      </c>
      <c r="G18" s="36"/>
      <c r="H18" s="48"/>
      <c r="I18" s="48"/>
      <c r="J18" s="48"/>
      <c r="K18" s="48"/>
      <c r="L18" s="48"/>
      <c r="M18" s="49">
        <f t="shared" si="0"/>
        <v>0</v>
      </c>
    </row>
    <row r="19" spans="1:13" ht="17.25" customHeight="1">
      <c r="A19" s="15" t="s">
        <v>34</v>
      </c>
      <c r="B19" s="42" t="s">
        <v>38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1"/>
    </row>
    <row r="20" spans="1:13" ht="16.5" customHeight="1">
      <c r="A20" s="38" t="s">
        <v>26</v>
      </c>
      <c r="B20" s="9" t="s">
        <v>27</v>
      </c>
      <c r="C20" s="36">
        <f>C21+C22+C23+C24+C25</f>
        <v>10.372000000000071</v>
      </c>
      <c r="D20" s="36">
        <f>D21+D22+D23+D24+D25</f>
        <v>21.87099999999998</v>
      </c>
      <c r="E20" s="36">
        <f>E21+E22+E23+E24+E25</f>
        <v>-29.400000000000006</v>
      </c>
      <c r="F20" s="31">
        <f>G20+J20</f>
        <v>0</v>
      </c>
      <c r="G20" s="36"/>
      <c r="H20" s="36"/>
      <c r="I20" s="36"/>
      <c r="J20" s="36"/>
      <c r="K20" s="36"/>
      <c r="L20" s="36"/>
      <c r="M20" s="31">
        <f t="shared" si="0"/>
        <v>10.372000000000071</v>
      </c>
    </row>
    <row r="21" spans="1:13" ht="34.5" customHeight="1">
      <c r="A21" s="24" t="s">
        <v>28</v>
      </c>
      <c r="B21" s="28" t="s">
        <v>29</v>
      </c>
      <c r="C21" s="34">
        <f>19.4+10.372</f>
        <v>29.772</v>
      </c>
      <c r="D21" s="34">
        <f>14.25+7.621</f>
        <v>21.871000000000002</v>
      </c>
      <c r="E21" s="32"/>
      <c r="F21" s="30">
        <f>G21+J21</f>
        <v>0</v>
      </c>
      <c r="G21" s="30"/>
      <c r="H21" s="30"/>
      <c r="I21" s="30"/>
      <c r="J21" s="30"/>
      <c r="K21" s="30"/>
      <c r="L21" s="30"/>
      <c r="M21" s="30">
        <f t="shared" si="0"/>
        <v>29.772</v>
      </c>
    </row>
    <row r="22" spans="1:13" ht="33.75" customHeight="1">
      <c r="A22" s="60" t="s">
        <v>52</v>
      </c>
      <c r="B22" s="51" t="s">
        <v>53</v>
      </c>
      <c r="C22" s="34">
        <f>-29.4+10</f>
        <v>-19.4</v>
      </c>
      <c r="D22" s="34"/>
      <c r="E22" s="32">
        <v>-29.4</v>
      </c>
      <c r="F22" s="30">
        <f>J22+G22</f>
        <v>0</v>
      </c>
      <c r="G22" s="30"/>
      <c r="H22" s="30"/>
      <c r="I22" s="30"/>
      <c r="J22" s="30"/>
      <c r="K22" s="30"/>
      <c r="L22" s="30"/>
      <c r="M22" s="30">
        <f t="shared" si="0"/>
        <v>-19.4</v>
      </c>
    </row>
    <row r="23" spans="1:13" ht="31.5" customHeight="1">
      <c r="A23" s="60" t="s">
        <v>54</v>
      </c>
      <c r="B23" s="43" t="s">
        <v>55</v>
      </c>
      <c r="C23" s="34">
        <v>-624.633</v>
      </c>
      <c r="D23" s="34">
        <v>-409</v>
      </c>
      <c r="E23" s="34">
        <v>-52</v>
      </c>
      <c r="F23" s="30"/>
      <c r="G23" s="30"/>
      <c r="H23" s="30"/>
      <c r="I23" s="30"/>
      <c r="J23" s="30"/>
      <c r="K23" s="30"/>
      <c r="L23" s="30"/>
      <c r="M23" s="30">
        <f t="shared" si="0"/>
        <v>-624.633</v>
      </c>
    </row>
    <row r="24" spans="1:13" ht="17.25" customHeight="1">
      <c r="A24" s="46" t="s">
        <v>56</v>
      </c>
      <c r="B24" s="43" t="s">
        <v>57</v>
      </c>
      <c r="C24" s="34">
        <v>-491.728</v>
      </c>
      <c r="D24" s="34">
        <v>-319.66</v>
      </c>
      <c r="E24" s="34"/>
      <c r="F24" s="30"/>
      <c r="G24" s="30"/>
      <c r="H24" s="30"/>
      <c r="I24" s="30"/>
      <c r="J24" s="30"/>
      <c r="K24" s="30"/>
      <c r="L24" s="30"/>
      <c r="M24" s="30">
        <f t="shared" si="0"/>
        <v>-491.728</v>
      </c>
    </row>
    <row r="25" spans="1:13" ht="24.75" customHeight="1">
      <c r="A25" s="46" t="s">
        <v>58</v>
      </c>
      <c r="B25" s="57" t="s">
        <v>59</v>
      </c>
      <c r="C25" s="34">
        <v>1116.361</v>
      </c>
      <c r="D25" s="34">
        <v>728.66</v>
      </c>
      <c r="E25" s="34">
        <v>52</v>
      </c>
      <c r="F25" s="30"/>
      <c r="G25" s="30"/>
      <c r="H25" s="30"/>
      <c r="I25" s="30"/>
      <c r="J25" s="30"/>
      <c r="K25" s="30"/>
      <c r="L25" s="30"/>
      <c r="M25" s="30">
        <f t="shared" si="0"/>
        <v>1116.361</v>
      </c>
    </row>
    <row r="26" spans="1:13" ht="17.25" customHeight="1">
      <c r="A26" s="35"/>
      <c r="B26" s="41" t="s">
        <v>0</v>
      </c>
      <c r="C26" s="36">
        <f>C20</f>
        <v>10.372000000000071</v>
      </c>
      <c r="D26" s="36">
        <f>D20</f>
        <v>21.87099999999998</v>
      </c>
      <c r="E26" s="36">
        <f>E20</f>
        <v>-29.400000000000006</v>
      </c>
      <c r="F26" s="36">
        <f>G26+J26</f>
        <v>0</v>
      </c>
      <c r="G26" s="36"/>
      <c r="H26" s="36"/>
      <c r="I26" s="36"/>
      <c r="J26" s="36"/>
      <c r="K26" s="36"/>
      <c r="L26" s="36"/>
      <c r="M26" s="31">
        <f t="shared" si="0"/>
        <v>10.372000000000071</v>
      </c>
    </row>
    <row r="27" spans="1:14" ht="30.75" customHeight="1">
      <c r="A27" s="15" t="s">
        <v>24</v>
      </c>
      <c r="B27" s="9" t="s">
        <v>35</v>
      </c>
      <c r="C27" s="29"/>
      <c r="D27" s="29"/>
      <c r="E27" s="29"/>
      <c r="F27" s="39"/>
      <c r="G27" s="39"/>
      <c r="H27" s="39"/>
      <c r="I27" s="39"/>
      <c r="J27" s="39"/>
      <c r="K27" s="39"/>
      <c r="L27" s="39"/>
      <c r="M27" s="29"/>
      <c r="N27" s="19"/>
    </row>
    <row r="28" spans="1:14" ht="22.5" customHeight="1">
      <c r="A28" s="38" t="s">
        <v>21</v>
      </c>
      <c r="B28" s="9" t="s">
        <v>22</v>
      </c>
      <c r="C28" s="29">
        <f>C29+C38+C30+C31+C32+C33+C34+C35+C36+C39</f>
        <v>-1.1657341758564144E-14</v>
      </c>
      <c r="D28" s="29">
        <f>D29+D38+D30+D31+D32+D33+D34+D35+D36+D39</f>
        <v>-26.538</v>
      </c>
      <c r="E28" s="29">
        <f>E29+E38+E30+E31+E32+E33+E34+E35+E36+E39</f>
        <v>8.8</v>
      </c>
      <c r="F28" s="29">
        <f>G28+J28</f>
        <v>0</v>
      </c>
      <c r="G28" s="29"/>
      <c r="H28" s="29"/>
      <c r="I28" s="29"/>
      <c r="J28" s="29"/>
      <c r="K28" s="29"/>
      <c r="L28" s="29"/>
      <c r="M28" s="29">
        <f>C28+F28</f>
        <v>-1.1657341758564144E-14</v>
      </c>
      <c r="N28" s="19"/>
    </row>
    <row r="29" spans="1:14" ht="63.75" customHeight="1">
      <c r="A29" s="15" t="s">
        <v>43</v>
      </c>
      <c r="B29" s="10" t="s">
        <v>44</v>
      </c>
      <c r="C29" s="25">
        <v>27.8</v>
      </c>
      <c r="D29" s="25"/>
      <c r="E29" s="25"/>
      <c r="F29" s="25"/>
      <c r="G29" s="25"/>
      <c r="H29" s="25"/>
      <c r="I29" s="25"/>
      <c r="J29" s="25"/>
      <c r="K29" s="25"/>
      <c r="L29" s="25"/>
      <c r="M29" s="18">
        <f aca="true" t="shared" si="1" ref="M29:M39">SUM(C29,F29)</f>
        <v>27.8</v>
      </c>
      <c r="N29" s="19"/>
    </row>
    <row r="30" spans="1:14" ht="36.75" customHeight="1">
      <c r="A30" s="15" t="s">
        <v>60</v>
      </c>
      <c r="B30" s="10" t="s">
        <v>61</v>
      </c>
      <c r="C30" s="25">
        <v>-280</v>
      </c>
      <c r="D30" s="25"/>
      <c r="E30" s="25"/>
      <c r="F30" s="25"/>
      <c r="G30" s="25"/>
      <c r="H30" s="25"/>
      <c r="I30" s="25"/>
      <c r="J30" s="25"/>
      <c r="K30" s="25"/>
      <c r="L30" s="25"/>
      <c r="M30" s="18">
        <f t="shared" si="1"/>
        <v>-280</v>
      </c>
      <c r="N30" s="19"/>
    </row>
    <row r="31" spans="1:14" ht="33.75" customHeight="1">
      <c r="A31" s="15" t="s">
        <v>62</v>
      </c>
      <c r="B31" s="10" t="s">
        <v>63</v>
      </c>
      <c r="C31" s="25">
        <v>170</v>
      </c>
      <c r="D31" s="25"/>
      <c r="E31" s="25"/>
      <c r="F31" s="25"/>
      <c r="G31" s="25"/>
      <c r="H31" s="25"/>
      <c r="I31" s="25"/>
      <c r="J31" s="25"/>
      <c r="K31" s="25"/>
      <c r="L31" s="25"/>
      <c r="M31" s="18">
        <f t="shared" si="1"/>
        <v>170</v>
      </c>
      <c r="N31" s="19"/>
    </row>
    <row r="32" spans="1:14" ht="36" customHeight="1">
      <c r="A32" s="15" t="s">
        <v>64</v>
      </c>
      <c r="B32" s="10" t="s">
        <v>65</v>
      </c>
      <c r="C32" s="25">
        <v>5</v>
      </c>
      <c r="D32" s="25"/>
      <c r="E32" s="25"/>
      <c r="F32" s="25"/>
      <c r="G32" s="25"/>
      <c r="H32" s="25"/>
      <c r="I32" s="25"/>
      <c r="J32" s="25"/>
      <c r="K32" s="25"/>
      <c r="L32" s="25"/>
      <c r="M32" s="18">
        <f t="shared" si="1"/>
        <v>5</v>
      </c>
      <c r="N32" s="19"/>
    </row>
    <row r="33" spans="1:14" ht="33.75" customHeight="1">
      <c r="A33" s="15" t="s">
        <v>66</v>
      </c>
      <c r="B33" s="10" t="s">
        <v>67</v>
      </c>
      <c r="C33" s="25">
        <v>96.5</v>
      </c>
      <c r="D33" s="25"/>
      <c r="E33" s="25"/>
      <c r="F33" s="25"/>
      <c r="G33" s="25"/>
      <c r="H33" s="25"/>
      <c r="I33" s="25"/>
      <c r="J33" s="25"/>
      <c r="K33" s="25"/>
      <c r="L33" s="25"/>
      <c r="M33" s="18">
        <f t="shared" si="1"/>
        <v>96.5</v>
      </c>
      <c r="N33" s="19"/>
    </row>
    <row r="34" spans="1:14" ht="21" customHeight="1">
      <c r="A34" s="15" t="s">
        <v>41</v>
      </c>
      <c r="B34" s="10" t="s">
        <v>42</v>
      </c>
      <c r="C34" s="25">
        <v>7.7</v>
      </c>
      <c r="D34" s="25"/>
      <c r="E34" s="25"/>
      <c r="F34" s="25"/>
      <c r="G34" s="25"/>
      <c r="H34" s="25"/>
      <c r="I34" s="25"/>
      <c r="J34" s="25"/>
      <c r="K34" s="25"/>
      <c r="L34" s="25"/>
      <c r="M34" s="18">
        <f t="shared" si="1"/>
        <v>7.7</v>
      </c>
      <c r="N34" s="19"/>
    </row>
    <row r="35" spans="1:14" ht="39.75" customHeight="1">
      <c r="A35" s="15" t="s">
        <v>68</v>
      </c>
      <c r="B35" s="10" t="s">
        <v>69</v>
      </c>
      <c r="C35" s="25">
        <v>8.5</v>
      </c>
      <c r="D35" s="25"/>
      <c r="E35" s="25"/>
      <c r="F35" s="25"/>
      <c r="G35" s="25"/>
      <c r="H35" s="25"/>
      <c r="I35" s="25"/>
      <c r="J35" s="25"/>
      <c r="K35" s="25"/>
      <c r="L35" s="25"/>
      <c r="M35" s="18">
        <f t="shared" si="1"/>
        <v>8.5</v>
      </c>
      <c r="N35" s="19"/>
    </row>
    <row r="36" spans="1:14" ht="15.75" customHeight="1">
      <c r="A36" s="46" t="s">
        <v>70</v>
      </c>
      <c r="B36" s="43" t="s">
        <v>71</v>
      </c>
      <c r="C36" s="25"/>
      <c r="D36" s="25">
        <v>3.7</v>
      </c>
      <c r="E36" s="25"/>
      <c r="F36" s="25"/>
      <c r="G36" s="25"/>
      <c r="H36" s="25"/>
      <c r="I36" s="25"/>
      <c r="J36" s="25"/>
      <c r="K36" s="25"/>
      <c r="L36" s="25"/>
      <c r="M36" s="18"/>
      <c r="N36" s="19"/>
    </row>
    <row r="37" spans="1:14" ht="13.5" customHeight="1">
      <c r="A37" s="46"/>
      <c r="B37" s="43" t="s">
        <v>72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8"/>
      <c r="N37" s="19"/>
    </row>
    <row r="38" spans="1:14" ht="33" customHeight="1">
      <c r="A38" s="15" t="s">
        <v>45</v>
      </c>
      <c r="B38" s="10" t="s">
        <v>46</v>
      </c>
      <c r="C38" s="25">
        <f>-20.813-15.4</f>
        <v>-36.213</v>
      </c>
      <c r="D38" s="25">
        <f>-18.939-11.299</f>
        <v>-30.238</v>
      </c>
      <c r="E38" s="25">
        <v>8.8</v>
      </c>
      <c r="F38" s="25"/>
      <c r="G38" s="25"/>
      <c r="H38" s="25"/>
      <c r="I38" s="25"/>
      <c r="J38" s="25"/>
      <c r="K38" s="25"/>
      <c r="L38" s="25"/>
      <c r="M38" s="18">
        <f t="shared" si="1"/>
        <v>-36.213</v>
      </c>
      <c r="N38" s="19"/>
    </row>
    <row r="39" spans="1:14" ht="33" customHeight="1">
      <c r="A39" s="15" t="s">
        <v>73</v>
      </c>
      <c r="B39" s="10" t="s">
        <v>74</v>
      </c>
      <c r="C39" s="25">
        <v>0.713</v>
      </c>
      <c r="D39" s="25"/>
      <c r="E39" s="25"/>
      <c r="F39" s="25"/>
      <c r="G39" s="25"/>
      <c r="H39" s="25"/>
      <c r="I39" s="25"/>
      <c r="J39" s="25"/>
      <c r="K39" s="25"/>
      <c r="L39" s="25"/>
      <c r="M39" s="18">
        <f t="shared" si="1"/>
        <v>0.713</v>
      </c>
      <c r="N39" s="19"/>
    </row>
    <row r="40" spans="1:14" ht="16.5" customHeight="1">
      <c r="A40" s="15"/>
      <c r="B40" s="9" t="s">
        <v>0</v>
      </c>
      <c r="C40" s="20">
        <f>C28</f>
        <v>-1.1657341758564144E-14</v>
      </c>
      <c r="D40" s="20">
        <f>D28+D39</f>
        <v>-26.538</v>
      </c>
      <c r="E40" s="20">
        <f>E28+E39</f>
        <v>8.8</v>
      </c>
      <c r="F40" s="20">
        <f aca="true" t="shared" si="2" ref="F40:L40">F28</f>
        <v>0</v>
      </c>
      <c r="G40" s="20">
        <f t="shared" si="2"/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31">
        <f>F40+C40</f>
        <v>-1.1657341758564144E-14</v>
      </c>
      <c r="N40" s="19"/>
    </row>
    <row r="41" spans="1:14" ht="16.5" customHeight="1">
      <c r="A41" s="52" t="s">
        <v>75</v>
      </c>
      <c r="B41" s="65" t="s">
        <v>76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31"/>
      <c r="N41" s="19"/>
    </row>
    <row r="42" spans="1:14" ht="16.5" customHeight="1">
      <c r="A42" s="66" t="s">
        <v>77</v>
      </c>
      <c r="B42" s="53" t="s">
        <v>78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31"/>
      <c r="N42" s="19"/>
    </row>
    <row r="43" spans="1:14" ht="31.5" customHeight="1">
      <c r="A43" s="15" t="s">
        <v>79</v>
      </c>
      <c r="B43" s="10" t="s">
        <v>80</v>
      </c>
      <c r="C43" s="20"/>
      <c r="D43" s="20"/>
      <c r="E43" s="18">
        <v>3</v>
      </c>
      <c r="F43" s="20"/>
      <c r="G43" s="20"/>
      <c r="H43" s="20"/>
      <c r="I43" s="20"/>
      <c r="J43" s="20"/>
      <c r="K43" s="20"/>
      <c r="L43" s="20"/>
      <c r="M43" s="31"/>
      <c r="N43" s="19"/>
    </row>
    <row r="44" spans="1:14" ht="16.5" customHeight="1">
      <c r="A44" s="15"/>
      <c r="B44" s="9" t="s">
        <v>0</v>
      </c>
      <c r="C44" s="20"/>
      <c r="D44" s="20"/>
      <c r="E44" s="20">
        <v>3</v>
      </c>
      <c r="F44" s="20"/>
      <c r="G44" s="20"/>
      <c r="H44" s="20"/>
      <c r="I44" s="20"/>
      <c r="J44" s="20"/>
      <c r="K44" s="20"/>
      <c r="L44" s="20"/>
      <c r="M44" s="31"/>
      <c r="N44" s="19"/>
    </row>
    <row r="45" spans="1:14" ht="16.5" customHeight="1">
      <c r="A45" s="15" t="s">
        <v>81</v>
      </c>
      <c r="B45" s="9" t="s">
        <v>82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31"/>
      <c r="N45" s="19"/>
    </row>
    <row r="46" spans="1:14" ht="84.75" customHeight="1">
      <c r="A46" s="15" t="s">
        <v>83</v>
      </c>
      <c r="B46" s="67" t="s">
        <v>84</v>
      </c>
      <c r="C46" s="20"/>
      <c r="D46" s="20"/>
      <c r="E46" s="20"/>
      <c r="F46" s="26">
        <v>5.90001</v>
      </c>
      <c r="G46" s="26">
        <v>5.90001</v>
      </c>
      <c r="H46" s="69"/>
      <c r="I46" s="69"/>
      <c r="J46" s="69"/>
      <c r="K46" s="69"/>
      <c r="L46" s="69"/>
      <c r="M46" s="26">
        <f>SUM(C46,F46)</f>
        <v>5.90001</v>
      </c>
      <c r="N46" s="19"/>
    </row>
    <row r="47" spans="1:14" ht="18.75" customHeight="1">
      <c r="A47" s="15"/>
      <c r="B47" s="68" t="s">
        <v>0</v>
      </c>
      <c r="C47" s="20"/>
      <c r="D47" s="20"/>
      <c r="E47" s="20"/>
      <c r="F47" s="69">
        <f>F46</f>
        <v>5.90001</v>
      </c>
      <c r="G47" s="69">
        <f>G46</f>
        <v>5.90001</v>
      </c>
      <c r="H47" s="20"/>
      <c r="I47" s="20"/>
      <c r="J47" s="20"/>
      <c r="K47" s="20"/>
      <c r="L47" s="20"/>
      <c r="M47" s="69">
        <f>SUM(C47,F47)</f>
        <v>5.90001</v>
      </c>
      <c r="N47" s="19"/>
    </row>
    <row r="48" spans="1:14" ht="19.5" customHeight="1">
      <c r="A48" s="15"/>
      <c r="B48" s="9" t="s">
        <v>47</v>
      </c>
      <c r="C48" s="20">
        <f>C18+C26+C40+C13+C47+C44</f>
        <v>5.861977570020827E-14</v>
      </c>
      <c r="D48" s="20">
        <f>D18+D26+D40+D13+D47+D44</f>
        <v>102.32799999999999</v>
      </c>
      <c r="E48" s="20">
        <f>E18+E26+E40+E13+E47+E44</f>
        <v>-27.972000000000005</v>
      </c>
      <c r="F48" s="69">
        <f>F18+F26+F40+F13+F47</f>
        <v>5.90001</v>
      </c>
      <c r="G48" s="69">
        <f>G18+G26+G40+G13+G47</f>
        <v>5.90001</v>
      </c>
      <c r="H48" s="20">
        <f>H18+H26+H40+H13</f>
        <v>0</v>
      </c>
      <c r="I48" s="20">
        <f>I18+I26+I40+I13</f>
        <v>0</v>
      </c>
      <c r="J48" s="20">
        <f>J18+J26+J40+J13</f>
        <v>0</v>
      </c>
      <c r="K48" s="20">
        <f>K18+K26+K40+K13</f>
        <v>0</v>
      </c>
      <c r="L48" s="20">
        <f>L18+L26+L40+L13</f>
        <v>0</v>
      </c>
      <c r="M48" s="69">
        <f>SUM(C48,F48)</f>
        <v>5.900010000000059</v>
      </c>
      <c r="N48" s="19"/>
    </row>
    <row r="49" spans="1:14" ht="34.5" customHeight="1">
      <c r="A49" s="40"/>
      <c r="B49" s="10" t="s">
        <v>10</v>
      </c>
      <c r="C49" s="18"/>
      <c r="D49" s="18"/>
      <c r="E49" s="18"/>
      <c r="F49" s="26"/>
      <c r="G49" s="26"/>
      <c r="H49" s="26"/>
      <c r="I49" s="26"/>
      <c r="J49" s="26"/>
      <c r="K49" s="18"/>
      <c r="L49" s="18"/>
      <c r="M49" s="18">
        <f>F49+C49</f>
        <v>0</v>
      </c>
      <c r="N49" s="19"/>
    </row>
    <row r="50" spans="1:14" ht="15.75">
      <c r="A50" s="7"/>
      <c r="B50" s="70" t="s">
        <v>15</v>
      </c>
      <c r="C50" s="70"/>
      <c r="D50" s="25"/>
      <c r="E50" s="25"/>
      <c r="F50" s="25"/>
      <c r="G50" s="19" t="s">
        <v>16</v>
      </c>
      <c r="H50" s="25"/>
      <c r="I50" s="25"/>
      <c r="J50" s="25"/>
      <c r="K50" s="25"/>
      <c r="L50" s="25"/>
      <c r="M50" s="20"/>
      <c r="N50" s="18"/>
    </row>
    <row r="51" spans="1:14" ht="21" customHeight="1">
      <c r="A51" s="7"/>
      <c r="B51" s="10"/>
      <c r="C51" s="18"/>
      <c r="D51" s="18"/>
      <c r="E51" s="19"/>
      <c r="F51" s="19"/>
      <c r="G51" s="19"/>
      <c r="H51" s="19"/>
      <c r="I51" s="22"/>
      <c r="J51" s="21"/>
      <c r="K51" s="21"/>
      <c r="L51" s="22" t="s">
        <v>9</v>
      </c>
      <c r="M51" s="21"/>
      <c r="N51" s="19"/>
    </row>
    <row r="52" spans="1:14" ht="12.75" customHeight="1">
      <c r="A52" s="7"/>
      <c r="B52" s="23"/>
      <c r="C52" s="18"/>
      <c r="D52" s="18"/>
      <c r="E52" s="18"/>
      <c r="F52" s="21"/>
      <c r="G52" s="21"/>
      <c r="H52" s="21"/>
      <c r="I52" s="21"/>
      <c r="J52" s="21"/>
      <c r="K52" s="21"/>
      <c r="L52" s="21"/>
      <c r="M52" s="21"/>
      <c r="N52" s="19"/>
    </row>
    <row r="53" spans="1:14" ht="15.75" hidden="1">
      <c r="A53" s="7"/>
      <c r="B53" s="23"/>
      <c r="C53" s="18"/>
      <c r="D53" s="18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.75" hidden="1">
      <c r="A54" s="7"/>
      <c r="B54" s="23"/>
      <c r="C54" s="18"/>
      <c r="D54" s="18"/>
      <c r="E54" s="18"/>
      <c r="F54" s="21" t="e">
        <f>SUM(G54,J54)</f>
        <v>#REF!</v>
      </c>
      <c r="G54" s="21" t="e">
        <f>SUM(#REF!)</f>
        <v>#REF!</v>
      </c>
      <c r="H54" s="21" t="e">
        <f>SUM(#REF!)</f>
        <v>#REF!</v>
      </c>
      <c r="I54" s="21" t="e">
        <f>SUM(#REF!)</f>
        <v>#REF!</v>
      </c>
      <c r="J54" s="21" t="e">
        <f>SUM(#REF!)</f>
        <v>#REF!</v>
      </c>
      <c r="K54" s="21"/>
      <c r="L54" s="21"/>
      <c r="M54" s="21" t="e">
        <f>SUM(#REF!,F54)</f>
        <v>#REF!</v>
      </c>
      <c r="N54" s="19"/>
    </row>
    <row r="55" spans="1:14" ht="15.75" hidden="1">
      <c r="A55" s="7"/>
      <c r="B55" s="23"/>
      <c r="C55" s="18"/>
      <c r="D55" s="18"/>
      <c r="E55" s="18"/>
      <c r="F55" s="21" t="e">
        <f aca="true" t="shared" si="3" ref="F55:F74">SUM(G55,J55)</f>
        <v>#REF!</v>
      </c>
      <c r="G55" s="21" t="e">
        <f>SUM(#REF!)</f>
        <v>#REF!</v>
      </c>
      <c r="H55" s="21" t="e">
        <f>SUM(#REF!)</f>
        <v>#REF!</v>
      </c>
      <c r="I55" s="21" t="e">
        <f>SUM(#REF!)</f>
        <v>#REF!</v>
      </c>
      <c r="J55" s="21" t="e">
        <f>SUM(#REF!)</f>
        <v>#REF!</v>
      </c>
      <c r="K55" s="21"/>
      <c r="L55" s="21"/>
      <c r="M55" s="21" t="e">
        <f>SUM(#REF!,F55)</f>
        <v>#REF!</v>
      </c>
      <c r="N55" s="19"/>
    </row>
    <row r="56" spans="1:14" ht="15.75" hidden="1">
      <c r="A56" s="7"/>
      <c r="B56" s="23"/>
      <c r="C56" s="18"/>
      <c r="D56" s="18"/>
      <c r="E56" s="18"/>
      <c r="F56" s="21" t="e">
        <f t="shared" si="3"/>
        <v>#REF!</v>
      </c>
      <c r="G56" s="21" t="e">
        <f>SUM(#REF!,#REF!,#REF!,#REF!,#REF!)</f>
        <v>#REF!</v>
      </c>
      <c r="H56" s="21" t="e">
        <f>SUM(#REF!,#REF!,#REF!,#REF!,#REF!)</f>
        <v>#REF!</v>
      </c>
      <c r="I56" s="21" t="e">
        <f>SUM(#REF!,#REF!,#REF!,#REF!,#REF!)</f>
        <v>#REF!</v>
      </c>
      <c r="J56" s="21" t="e">
        <f>SUM(#REF!,#REF!,#REF!,#REF!,#REF!)</f>
        <v>#REF!</v>
      </c>
      <c r="K56" s="21"/>
      <c r="L56" s="21"/>
      <c r="M56" s="21" t="e">
        <f>SUM(#REF!,F56)</f>
        <v>#REF!</v>
      </c>
      <c r="N56" s="19"/>
    </row>
    <row r="57" spans="1:14" ht="15.75" hidden="1">
      <c r="A57" s="7"/>
      <c r="B57" s="23"/>
      <c r="C57" s="18"/>
      <c r="D57" s="18"/>
      <c r="E57" s="18"/>
      <c r="F57" s="21" t="e">
        <f t="shared" si="3"/>
        <v>#REF!</v>
      </c>
      <c r="G57" s="21" t="e">
        <f>SUM(#REF!)</f>
        <v>#REF!</v>
      </c>
      <c r="H57" s="21" t="e">
        <f>SUM(#REF!)</f>
        <v>#REF!</v>
      </c>
      <c r="I57" s="21" t="e">
        <f>SUM(#REF!)</f>
        <v>#REF!</v>
      </c>
      <c r="J57" s="21" t="e">
        <f>SUM(#REF!)</f>
        <v>#REF!</v>
      </c>
      <c r="K57" s="21"/>
      <c r="L57" s="21"/>
      <c r="M57" s="21" t="e">
        <f>SUM(#REF!,F57)</f>
        <v>#REF!</v>
      </c>
      <c r="N57" s="19"/>
    </row>
    <row r="58" spans="1:14" ht="15.75" hidden="1">
      <c r="A58" s="7"/>
      <c r="B58" s="23"/>
      <c r="C58" s="18"/>
      <c r="D58" s="18"/>
      <c r="E58" s="18"/>
      <c r="F58" s="21" t="e">
        <f t="shared" si="3"/>
        <v>#REF!</v>
      </c>
      <c r="G58" s="21" t="e">
        <f>SUM(#REF!,#REF!)</f>
        <v>#REF!</v>
      </c>
      <c r="H58" s="21" t="e">
        <f>SUM(#REF!,#REF!)</f>
        <v>#REF!</v>
      </c>
      <c r="I58" s="21" t="e">
        <f>SUM(#REF!,#REF!)</f>
        <v>#REF!</v>
      </c>
      <c r="J58" s="21" t="e">
        <f>SUM(#REF!,#REF!)</f>
        <v>#REF!</v>
      </c>
      <c r="K58" s="21"/>
      <c r="L58" s="21"/>
      <c r="M58" s="21" t="e">
        <f>SUM(#REF!,F58)</f>
        <v>#REF!</v>
      </c>
      <c r="N58" s="19"/>
    </row>
    <row r="59" spans="1:14" ht="12.75" customHeight="1" hidden="1">
      <c r="A59" s="7"/>
      <c r="B59" s="23"/>
      <c r="C59" s="18"/>
      <c r="D59" s="18"/>
      <c r="E59" s="18"/>
      <c r="F59" s="21" t="e">
        <f>SUM(#REF!)</f>
        <v>#REF!</v>
      </c>
      <c r="G59" s="21" t="e">
        <f>SUM(#REF!)</f>
        <v>#REF!</v>
      </c>
      <c r="H59" s="21" t="e">
        <f>SUM(#REF!)</f>
        <v>#REF!</v>
      </c>
      <c r="I59" s="21" t="e">
        <f>SUM(#REF!)</f>
        <v>#REF!</v>
      </c>
      <c r="J59" s="21" t="e">
        <f>SUM(#REF!)</f>
        <v>#REF!</v>
      </c>
      <c r="K59" s="21"/>
      <c r="L59" s="21"/>
      <c r="M59" s="21" t="e">
        <f>SUM(#REF!,F59)</f>
        <v>#REF!</v>
      </c>
      <c r="N59" s="19"/>
    </row>
    <row r="60" spans="1:14" ht="15.75" hidden="1">
      <c r="A60" s="7"/>
      <c r="B60" s="23"/>
      <c r="C60" s="18"/>
      <c r="D60" s="18"/>
      <c r="E60" s="18"/>
      <c r="F60" s="21" t="e">
        <f t="shared" si="3"/>
        <v>#REF!</v>
      </c>
      <c r="G60" s="21" t="e">
        <f>SUM(#REF!,#REF!)</f>
        <v>#REF!</v>
      </c>
      <c r="H60" s="21" t="e">
        <f>SUM(#REF!,#REF!)</f>
        <v>#REF!</v>
      </c>
      <c r="I60" s="21" t="e">
        <f>SUM(#REF!,#REF!)</f>
        <v>#REF!</v>
      </c>
      <c r="J60" s="21" t="e">
        <f>SUM(#REF!,#REF!)</f>
        <v>#REF!</v>
      </c>
      <c r="K60" s="21"/>
      <c r="L60" s="21"/>
      <c r="M60" s="21" t="e">
        <f>SUM(#REF!,F60)</f>
        <v>#REF!</v>
      </c>
      <c r="N60" s="19"/>
    </row>
    <row r="61" spans="1:14" ht="15.75" hidden="1">
      <c r="A61" s="7"/>
      <c r="B61" s="23"/>
      <c r="C61" s="18"/>
      <c r="D61" s="18"/>
      <c r="E61" s="18"/>
      <c r="F61" s="21" t="e">
        <f t="shared" si="3"/>
        <v>#REF!</v>
      </c>
      <c r="G61" s="21" t="e">
        <f>SUM(#REF!,#REF!)</f>
        <v>#REF!</v>
      </c>
      <c r="H61" s="21" t="e">
        <f>SUM(#REF!,#REF!)</f>
        <v>#REF!</v>
      </c>
      <c r="I61" s="21" t="e">
        <f>SUM(#REF!,#REF!)</f>
        <v>#REF!</v>
      </c>
      <c r="J61" s="21" t="e">
        <f>SUM(#REF!,#REF!)</f>
        <v>#REF!</v>
      </c>
      <c r="K61" s="21"/>
      <c r="L61" s="21"/>
      <c r="M61" s="21" t="e">
        <f>SUM(#REF!,F61)</f>
        <v>#REF!</v>
      </c>
      <c r="N61" s="19"/>
    </row>
    <row r="62" spans="1:14" ht="15.75" hidden="1">
      <c r="A62" s="7"/>
      <c r="B62" s="23"/>
      <c r="C62" s="18"/>
      <c r="D62" s="18"/>
      <c r="E62" s="18"/>
      <c r="F62" s="21" t="e">
        <f t="shared" si="3"/>
        <v>#REF!</v>
      </c>
      <c r="G62" s="21" t="e">
        <f>SUM(#REF!)</f>
        <v>#REF!</v>
      </c>
      <c r="H62" s="21" t="e">
        <f>SUM(#REF!)</f>
        <v>#REF!</v>
      </c>
      <c r="I62" s="21" t="e">
        <f>SUM(#REF!)</f>
        <v>#REF!</v>
      </c>
      <c r="J62" s="21" t="e">
        <f>SUM(#REF!)</f>
        <v>#REF!</v>
      </c>
      <c r="K62" s="21"/>
      <c r="L62" s="21"/>
      <c r="M62" s="21" t="e">
        <f>SUM(#REF!,F62)</f>
        <v>#REF!</v>
      </c>
      <c r="N62" s="19"/>
    </row>
    <row r="63" spans="1:14" ht="15.75" hidden="1">
      <c r="A63" s="7"/>
      <c r="B63" s="23"/>
      <c r="C63" s="18"/>
      <c r="D63" s="20">
        <f>D55+D58+D54+D56+D57</f>
        <v>0</v>
      </c>
      <c r="E63" s="18"/>
      <c r="F63" s="21" t="e">
        <f t="shared" si="3"/>
        <v>#REF!</v>
      </c>
      <c r="G63" s="21" t="e">
        <f>SUM(#REF!,#REF!,#REF!,#REF!,#REF!,#REF!,#REF!,#REF!,#REF!,#REF!,#REF!)</f>
        <v>#REF!</v>
      </c>
      <c r="H63" s="21" t="e">
        <f>SUM(#REF!,#REF!,#REF!,#REF!,#REF!,#REF!,#REF!,#REF!,#REF!,#REF!,#REF!)</f>
        <v>#REF!</v>
      </c>
      <c r="I63" s="21" t="e">
        <f>SUM(#REF!,#REF!,#REF!,#REF!,#REF!,#REF!,#REF!,#REF!,#REF!,#REF!,#REF!)</f>
        <v>#REF!</v>
      </c>
      <c r="J63" s="21" t="e">
        <f>SUM(#REF!,#REF!,#REF!,#REF!,#REF!,#REF!,#REF!,#REF!,#REF!,#REF!,#REF!)</f>
        <v>#REF!</v>
      </c>
      <c r="K63" s="21"/>
      <c r="L63" s="21"/>
      <c r="M63" s="21" t="e">
        <f>SUM(#REF!,F63)</f>
        <v>#REF!</v>
      </c>
      <c r="N63" s="19"/>
    </row>
    <row r="64" spans="1:14" ht="15.75" hidden="1">
      <c r="A64" s="7"/>
      <c r="B64" s="23"/>
      <c r="C64" s="18"/>
      <c r="D64" s="18"/>
      <c r="E64" s="18"/>
      <c r="F64" s="21" t="e">
        <f t="shared" si="3"/>
        <v>#REF!</v>
      </c>
      <c r="G64" s="21" t="e">
        <f>SUM(#REF!)</f>
        <v>#REF!</v>
      </c>
      <c r="H64" s="21" t="e">
        <f>SUM(#REF!)</f>
        <v>#REF!</v>
      </c>
      <c r="I64" s="21" t="e">
        <f>SUM(#REF!)</f>
        <v>#REF!</v>
      </c>
      <c r="J64" s="21" t="e">
        <f>SUM(#REF!)</f>
        <v>#REF!</v>
      </c>
      <c r="K64" s="21"/>
      <c r="L64" s="21"/>
      <c r="M64" s="21" t="e">
        <f>SUM(#REF!,F64)</f>
        <v>#REF!</v>
      </c>
      <c r="N64" s="19"/>
    </row>
    <row r="65" spans="1:14" ht="15.75" hidden="1">
      <c r="A65" s="7"/>
      <c r="B65" s="23"/>
      <c r="C65" s="18"/>
      <c r="D65" s="20" t="e">
        <f>D63+#REF!+#REF!+#REF!+#REF!+#REF!</f>
        <v>#REF!</v>
      </c>
      <c r="E65" s="18"/>
      <c r="F65" s="21" t="e">
        <f t="shared" si="3"/>
        <v>#REF!</v>
      </c>
      <c r="G65" s="21" t="e">
        <f>SUM(#REF!,#REF!,#REF!,#REF!,#REF!,#REF!)</f>
        <v>#REF!</v>
      </c>
      <c r="H65" s="21" t="e">
        <f>SUM(#REF!,#REF!,#REF!,#REF!,#REF!,#REF!)</f>
        <v>#REF!</v>
      </c>
      <c r="I65" s="21" t="e">
        <f>SUM(#REF!,#REF!,#REF!,#REF!,#REF!,#REF!)</f>
        <v>#REF!</v>
      </c>
      <c r="J65" s="21" t="e">
        <f>SUM(#REF!,#REF!,#REF!,#REF!,#REF!,#REF!)</f>
        <v>#REF!</v>
      </c>
      <c r="K65" s="21"/>
      <c r="L65" s="21"/>
      <c r="M65" s="21" t="e">
        <f>SUM(#REF!,F65)</f>
        <v>#REF!</v>
      </c>
      <c r="N65" s="19"/>
    </row>
    <row r="66" spans="1:14" ht="15.75" hidden="1">
      <c r="A66" s="6"/>
      <c r="B66" s="23"/>
      <c r="C66" s="18"/>
      <c r="D66" s="18"/>
      <c r="E66" s="18"/>
      <c r="F66" s="21" t="e">
        <f t="shared" si="3"/>
        <v>#REF!</v>
      </c>
      <c r="G66" s="21" t="e">
        <f>SUM(#REF!,#REF!)</f>
        <v>#REF!</v>
      </c>
      <c r="H66" s="21" t="e">
        <f>SUM(#REF!,#REF!)</f>
        <v>#REF!</v>
      </c>
      <c r="I66" s="21" t="e">
        <f>SUM(#REF!,#REF!)</f>
        <v>#REF!</v>
      </c>
      <c r="J66" s="21" t="e">
        <f>SUM(#REF!,#REF!)</f>
        <v>#REF!</v>
      </c>
      <c r="K66" s="21"/>
      <c r="L66" s="21"/>
      <c r="M66" s="21" t="e">
        <f>SUM(#REF!,F66)</f>
        <v>#REF!</v>
      </c>
      <c r="N66" s="19"/>
    </row>
    <row r="67" spans="1:14" ht="15.75" hidden="1">
      <c r="A67" s="6"/>
      <c r="B67" s="23"/>
      <c r="C67" s="18"/>
      <c r="D67" s="18"/>
      <c r="E67" s="18"/>
      <c r="F67" s="21" t="e">
        <f t="shared" si="3"/>
        <v>#REF!</v>
      </c>
      <c r="G67" s="21" t="e">
        <f>SUM(#REF!)</f>
        <v>#REF!</v>
      </c>
      <c r="H67" s="21" t="e">
        <f>SUM(#REF!)</f>
        <v>#REF!</v>
      </c>
      <c r="I67" s="21" t="e">
        <f>SUM(#REF!)</f>
        <v>#REF!</v>
      </c>
      <c r="J67" s="21" t="e">
        <f>SUM(#REF!)</f>
        <v>#REF!</v>
      </c>
      <c r="K67" s="21"/>
      <c r="L67" s="21"/>
      <c r="M67" s="21" t="e">
        <f>SUM(#REF!,F67)</f>
        <v>#REF!</v>
      </c>
      <c r="N67" s="19"/>
    </row>
    <row r="68" spans="1:14" ht="15.75" hidden="1">
      <c r="A68" s="6"/>
      <c r="B68" s="23"/>
      <c r="C68" s="18"/>
      <c r="D68" s="19"/>
      <c r="E68" s="18"/>
      <c r="F68" s="21" t="e">
        <f t="shared" si="3"/>
        <v>#REF!</v>
      </c>
      <c r="G68" s="21" t="e">
        <f>SUM(#REF!,#REF!,#REF!,#REF!,#REF!)</f>
        <v>#REF!</v>
      </c>
      <c r="H68" s="21" t="e">
        <f>SUM(#REF!,#REF!,#REF!,#REF!,#REF!)</f>
        <v>#REF!</v>
      </c>
      <c r="I68" s="21" t="e">
        <f>SUM(#REF!,#REF!,#REF!,#REF!,#REF!)</f>
        <v>#REF!</v>
      </c>
      <c r="J68" s="21" t="e">
        <f>SUM(#REF!,#REF!,#REF!,#REF!,#REF!)</f>
        <v>#REF!</v>
      </c>
      <c r="K68" s="21"/>
      <c r="L68" s="21"/>
      <c r="M68" s="21" t="e">
        <f>SUM(#REF!,F68)</f>
        <v>#REF!</v>
      </c>
      <c r="N68" s="19"/>
    </row>
    <row r="69" spans="1:14" ht="15.75" hidden="1">
      <c r="A69" s="6"/>
      <c r="B69" s="23"/>
      <c r="C69" s="18"/>
      <c r="D69" s="18"/>
      <c r="E69" s="18"/>
      <c r="F69" s="21" t="e">
        <f>SUM(#REF!,#REF!,#REF!,#REF!,#REF!,#REF!)</f>
        <v>#REF!</v>
      </c>
      <c r="G69" s="21" t="e">
        <f>SUM(#REF!,#REF!,#REF!,#REF!,#REF!,#REF!)</f>
        <v>#REF!</v>
      </c>
      <c r="H69" s="21" t="e">
        <f>SUM(#REF!,#REF!,#REF!,#REF!,#REF!,#REF!)</f>
        <v>#REF!</v>
      </c>
      <c r="I69" s="21" t="e">
        <f>SUM(#REF!,#REF!,#REF!,#REF!,#REF!,#REF!)</f>
        <v>#REF!</v>
      </c>
      <c r="J69" s="21" t="e">
        <f>SUM(#REF!,#REF!,#REF!,#REF!,#REF!,#REF!)</f>
        <v>#REF!</v>
      </c>
      <c r="K69" s="21"/>
      <c r="L69" s="21"/>
      <c r="M69" s="21" t="e">
        <f>SUM(#REF!,F69)</f>
        <v>#REF!</v>
      </c>
      <c r="N69" s="19"/>
    </row>
    <row r="70" spans="1:14" ht="20.25" customHeight="1" hidden="1">
      <c r="A70" s="6"/>
      <c r="B70" s="23"/>
      <c r="C70" s="18"/>
      <c r="D70" s="18"/>
      <c r="E70" s="18"/>
      <c r="F70" s="21" t="e">
        <f t="shared" si="3"/>
        <v>#REF!</v>
      </c>
      <c r="G70" s="21" t="e">
        <f>SUM(#REF!)</f>
        <v>#REF!</v>
      </c>
      <c r="H70" s="21" t="e">
        <f>SUM(#REF!)</f>
        <v>#REF!</v>
      </c>
      <c r="I70" s="21" t="e">
        <f>SUM(#REF!)</f>
        <v>#REF!</v>
      </c>
      <c r="J70" s="21" t="e">
        <f>SUM(#REF!)</f>
        <v>#REF!</v>
      </c>
      <c r="K70" s="21"/>
      <c r="L70" s="21"/>
      <c r="M70" s="21" t="e">
        <f>SUM(#REF!,F70)</f>
        <v>#REF!</v>
      </c>
      <c r="N70" s="19"/>
    </row>
    <row r="71" spans="1:14" ht="21" customHeight="1" hidden="1">
      <c r="A71" s="6"/>
      <c r="B71" s="23"/>
      <c r="C71" s="18"/>
      <c r="D71" s="18"/>
      <c r="E71" s="18"/>
      <c r="F71" s="21" t="e">
        <f t="shared" si="3"/>
        <v>#REF!</v>
      </c>
      <c r="G71" s="21" t="e">
        <f>SUM(#REF!,#REF!)</f>
        <v>#REF!</v>
      </c>
      <c r="H71" s="21" t="e">
        <f>SUM(#REF!,#REF!)</f>
        <v>#REF!</v>
      </c>
      <c r="I71" s="21" t="e">
        <f>SUM(#REF!,#REF!)</f>
        <v>#REF!</v>
      </c>
      <c r="J71" s="21" t="e">
        <f>SUM(#REF!,#REF!)</f>
        <v>#REF!</v>
      </c>
      <c r="K71" s="21"/>
      <c r="L71" s="21"/>
      <c r="M71" s="21" t="e">
        <f>SUM(#REF!,F71)</f>
        <v>#REF!</v>
      </c>
      <c r="N71" s="19"/>
    </row>
    <row r="72" spans="1:14" ht="24.75" customHeight="1" hidden="1">
      <c r="A72" s="6"/>
      <c r="B72" s="23"/>
      <c r="C72" s="18"/>
      <c r="D72" s="18"/>
      <c r="E72" s="18"/>
      <c r="F72" s="21" t="e">
        <f t="shared" si="3"/>
        <v>#REF!</v>
      </c>
      <c r="G72" s="21" t="e">
        <f>SUM(#REF!,#REF!)</f>
        <v>#REF!</v>
      </c>
      <c r="H72" s="21" t="e">
        <f>SUM(#REF!,#REF!)</f>
        <v>#REF!</v>
      </c>
      <c r="I72" s="21" t="e">
        <f>SUM(#REF!,#REF!)</f>
        <v>#REF!</v>
      </c>
      <c r="J72" s="21" t="e">
        <f>SUM(#REF!,#REF!)</f>
        <v>#REF!</v>
      </c>
      <c r="K72" s="21"/>
      <c r="L72" s="21"/>
      <c r="M72" s="21" t="e">
        <f>SUM(#REF!,F72)</f>
        <v>#REF!</v>
      </c>
      <c r="N72" s="19"/>
    </row>
    <row r="73" spans="1:14" ht="24.75" customHeight="1" hidden="1">
      <c r="A73" s="6"/>
      <c r="B73" s="13"/>
      <c r="C73" s="18"/>
      <c r="D73" s="18"/>
      <c r="E73" s="18"/>
      <c r="F73" s="21">
        <f t="shared" si="3"/>
        <v>0</v>
      </c>
      <c r="G73" s="21"/>
      <c r="H73" s="21"/>
      <c r="I73" s="21"/>
      <c r="J73" s="21"/>
      <c r="K73" s="21"/>
      <c r="L73" s="21"/>
      <c r="M73" s="21" t="e">
        <f>SUM(#REF!,F73)</f>
        <v>#REF!</v>
      </c>
      <c r="N73" s="19"/>
    </row>
    <row r="74" spans="1:14" ht="19.5" customHeight="1" hidden="1">
      <c r="A74" s="6"/>
      <c r="B74" s="10"/>
      <c r="C74" s="18"/>
      <c r="D74" s="18"/>
      <c r="E74" s="18"/>
      <c r="F74" s="21" t="e">
        <f t="shared" si="3"/>
        <v>#REF!</v>
      </c>
      <c r="G74" s="21" t="e">
        <f>SUM(G54:G72)</f>
        <v>#REF!</v>
      </c>
      <c r="H74" s="21" t="e">
        <f>SUM(H54:H72)</f>
        <v>#REF!</v>
      </c>
      <c r="I74" s="21" t="e">
        <f>SUM(I54:I72)</f>
        <v>#REF!</v>
      </c>
      <c r="J74" s="21" t="e">
        <f>SUM(J54:J72)</f>
        <v>#REF!</v>
      </c>
      <c r="K74" s="21"/>
      <c r="L74" s="21"/>
      <c r="M74" s="21" t="e">
        <f>SUM(#REF!,F74)</f>
        <v>#REF!</v>
      </c>
      <c r="N74" s="19"/>
    </row>
    <row r="75" spans="1:14" ht="15.75">
      <c r="A75" s="6"/>
      <c r="B75" s="10"/>
      <c r="C75" s="18"/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5.75">
      <c r="A76" s="6"/>
      <c r="B76" s="10"/>
      <c r="C76" s="18"/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5.75">
      <c r="A77" s="6"/>
      <c r="B77" s="10"/>
      <c r="C77" s="18"/>
      <c r="D77" s="18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5.75">
      <c r="A78" s="6"/>
      <c r="B78" s="10"/>
      <c r="C78" s="18"/>
      <c r="D78" s="18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>
      <c r="A79" s="6"/>
      <c r="B79" s="10"/>
      <c r="C79" s="18"/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5.75">
      <c r="A80" s="6"/>
      <c r="B80" s="10"/>
      <c r="C80" s="18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5.75">
      <c r="A81" s="6"/>
      <c r="B81" s="10"/>
      <c r="C81" s="18"/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5.75">
      <c r="A82" s="6"/>
      <c r="B82" s="10"/>
      <c r="C82" s="18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5.75">
      <c r="A83" s="6"/>
      <c r="B83" s="10"/>
      <c r="C83" s="18"/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5.75">
      <c r="A84" s="6"/>
      <c r="B84" s="10"/>
      <c r="C84" s="18"/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5.75">
      <c r="A85" s="6"/>
      <c r="B85" s="8"/>
      <c r="C85" s="11"/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5.75">
      <c r="A86" s="6"/>
      <c r="B86" s="8"/>
      <c r="C86" s="11"/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</row>
    <row r="87" spans="1:5" ht="15.75">
      <c r="A87" s="6"/>
      <c r="B87" s="8"/>
      <c r="C87" s="11"/>
      <c r="D87" s="18"/>
      <c r="E87" s="11"/>
    </row>
    <row r="88" spans="1:5" ht="15.75">
      <c r="A88" s="6"/>
      <c r="B88" s="8"/>
      <c r="C88" s="11"/>
      <c r="D88" s="18"/>
      <c r="E88" s="11"/>
    </row>
    <row r="89" spans="1:5" ht="15.75">
      <c r="A89" s="6"/>
      <c r="B89" s="8"/>
      <c r="C89" s="11"/>
      <c r="D89" s="18"/>
      <c r="E89" s="11"/>
    </row>
    <row r="90" spans="1:5" ht="15.75">
      <c r="A90" s="6"/>
      <c r="B90" s="8"/>
      <c r="C90" s="11"/>
      <c r="D90" s="18"/>
      <c r="E90" s="11"/>
    </row>
    <row r="91" spans="1:5" ht="15.75">
      <c r="A91" s="6"/>
      <c r="B91" s="8"/>
      <c r="C91" s="11"/>
      <c r="D91" s="18"/>
      <c r="E91" s="11"/>
    </row>
    <row r="92" spans="1:5" ht="15.75">
      <c r="A92" s="6"/>
      <c r="B92" s="8"/>
      <c r="C92" s="11"/>
      <c r="D92" s="18"/>
      <c r="E92" s="11"/>
    </row>
    <row r="93" spans="1:5" ht="15.75">
      <c r="A93" s="6"/>
      <c r="B93" s="8"/>
      <c r="C93" s="11"/>
      <c r="D93" s="18"/>
      <c r="E93" s="11"/>
    </row>
    <row r="94" spans="1:5" ht="15.75">
      <c r="A94" s="6"/>
      <c r="B94" s="8"/>
      <c r="C94" s="11"/>
      <c r="D94" s="18"/>
      <c r="E94" s="11"/>
    </row>
    <row r="95" spans="1:5" ht="15.75">
      <c r="A95" s="6"/>
      <c r="B95" s="8"/>
      <c r="C95" s="11"/>
      <c r="D95" s="18"/>
      <c r="E95" s="11"/>
    </row>
    <row r="96" spans="1:5" ht="15.75">
      <c r="A96" s="6"/>
      <c r="B96" s="8"/>
      <c r="C96" s="11"/>
      <c r="D96" s="18"/>
      <c r="E96" s="11"/>
    </row>
    <row r="97" spans="1:5" ht="15.75">
      <c r="A97" s="6"/>
      <c r="B97" s="8"/>
      <c r="C97" s="11"/>
      <c r="D97" s="18"/>
      <c r="E97" s="11"/>
    </row>
    <row r="98" spans="1:5" ht="15.75">
      <c r="A98" s="6"/>
      <c r="B98" s="8"/>
      <c r="C98" s="11"/>
      <c r="D98" s="18"/>
      <c r="E98" s="11"/>
    </row>
    <row r="99" spans="1:5" ht="15.75">
      <c r="A99" s="6"/>
      <c r="B99" s="8"/>
      <c r="C99" s="11"/>
      <c r="D99" s="18"/>
      <c r="E99" s="11"/>
    </row>
    <row r="100" spans="1:5" ht="15.75">
      <c r="A100" s="6"/>
      <c r="B100" s="8"/>
      <c r="C100" s="11"/>
      <c r="D100" s="18"/>
      <c r="E100" s="11"/>
    </row>
    <row r="101" spans="1:5" ht="15.75">
      <c r="A101" s="6"/>
      <c r="B101" s="8"/>
      <c r="C101" s="11"/>
      <c r="D101" s="18"/>
      <c r="E101" s="11"/>
    </row>
    <row r="102" spans="1:5" ht="15.75">
      <c r="A102" s="6"/>
      <c r="B102" s="8"/>
      <c r="C102" s="11"/>
      <c r="D102" s="18"/>
      <c r="E102" s="11"/>
    </row>
    <row r="103" spans="1:5" ht="15.75">
      <c r="A103" s="6"/>
      <c r="B103" s="8"/>
      <c r="C103" s="11"/>
      <c r="D103" s="18"/>
      <c r="E103" s="11"/>
    </row>
    <row r="104" spans="1:5" ht="12.75">
      <c r="A104" s="6"/>
      <c r="B104" s="8"/>
      <c r="C104" s="11"/>
      <c r="D104" s="11"/>
      <c r="E104" s="11"/>
    </row>
    <row r="105" spans="1:5" ht="12.75">
      <c r="A105" s="6"/>
      <c r="B105" s="8"/>
      <c r="C105" s="11"/>
      <c r="D105" s="11"/>
      <c r="E105" s="11"/>
    </row>
    <row r="106" spans="1:5" ht="12.75">
      <c r="A106" s="6"/>
      <c r="B106" s="8"/>
      <c r="C106" s="11"/>
      <c r="D106" s="11"/>
      <c r="E106" s="11"/>
    </row>
    <row r="107" spans="1:5" ht="12.75">
      <c r="A107" s="6"/>
      <c r="B107" s="8"/>
      <c r="C107" s="11"/>
      <c r="D107" s="11"/>
      <c r="E107" s="11"/>
    </row>
    <row r="108" spans="1:5" ht="12.75">
      <c r="A108" s="6"/>
      <c r="B108" s="8"/>
      <c r="C108" s="11"/>
      <c r="D108" s="11"/>
      <c r="E108" s="11"/>
    </row>
    <row r="109" spans="1:5" ht="12.75">
      <c r="A109" s="6"/>
      <c r="B109" s="8"/>
      <c r="C109" s="11"/>
      <c r="D109" s="11"/>
      <c r="E109" s="11"/>
    </row>
    <row r="110" spans="1:5" ht="12.75">
      <c r="A110" s="6"/>
      <c r="B110" s="8"/>
      <c r="C110" s="11"/>
      <c r="D110" s="11"/>
      <c r="E110" s="11"/>
    </row>
    <row r="111" spans="1:5" ht="12.75">
      <c r="A111" s="6"/>
      <c r="B111" s="8"/>
      <c r="C111" s="11"/>
      <c r="D111" s="11"/>
      <c r="E111" s="11"/>
    </row>
    <row r="112" spans="1:5" ht="12.75">
      <c r="A112" s="6"/>
      <c r="B112" s="8"/>
      <c r="C112" s="11"/>
      <c r="D112" s="11"/>
      <c r="E112" s="11"/>
    </row>
    <row r="113" spans="1:5" ht="12.75">
      <c r="A113" s="6"/>
      <c r="B113" s="8"/>
      <c r="C113" s="11"/>
      <c r="D113" s="11"/>
      <c r="E113" s="11"/>
    </row>
    <row r="114" spans="1:5" ht="12.75">
      <c r="A114" s="6"/>
      <c r="B114" s="8"/>
      <c r="C114" s="11"/>
      <c r="D114" s="11"/>
      <c r="E114" s="11"/>
    </row>
    <row r="115" spans="1:5" ht="12.75">
      <c r="A115" s="6"/>
      <c r="B115" s="8"/>
      <c r="C115" s="11"/>
      <c r="D115" s="11"/>
      <c r="E115" s="11"/>
    </row>
    <row r="116" spans="1:5" ht="12.75">
      <c r="A116" s="6"/>
      <c r="B116" s="8"/>
      <c r="C116" s="11"/>
      <c r="D116" s="11"/>
      <c r="E116" s="11"/>
    </row>
    <row r="117" spans="1:5" ht="12.75">
      <c r="A117" s="6"/>
      <c r="B117" s="8"/>
      <c r="C117" s="11"/>
      <c r="D117" s="11"/>
      <c r="E117" s="11"/>
    </row>
    <row r="118" spans="1:5" ht="12.75">
      <c r="A118" s="6"/>
      <c r="B118" s="8"/>
      <c r="C118" s="11"/>
      <c r="D118" s="11"/>
      <c r="E118" s="11"/>
    </row>
    <row r="119" spans="1:5" ht="12.75">
      <c r="A119" s="6"/>
      <c r="B119" s="8"/>
      <c r="C119" s="11"/>
      <c r="D119" s="11"/>
      <c r="E119" s="11"/>
    </row>
    <row r="120" spans="1:5" ht="12.75">
      <c r="A120" s="6"/>
      <c r="B120" s="8"/>
      <c r="C120" s="11"/>
      <c r="D120" s="11"/>
      <c r="E120" s="11"/>
    </row>
    <row r="121" spans="1:5" ht="12.75">
      <c r="A121" s="6"/>
      <c r="B121" s="8"/>
      <c r="C121" s="11"/>
      <c r="D121" s="11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C208" s="11"/>
      <c r="D208" s="11"/>
      <c r="E208" s="11"/>
    </row>
    <row r="209" spans="1:5" ht="12.75">
      <c r="A209" s="6"/>
      <c r="B209" s="8"/>
      <c r="C209" s="11"/>
      <c r="D209" s="11"/>
      <c r="E209" s="11"/>
    </row>
    <row r="210" spans="1:5" ht="12.75">
      <c r="A210" s="6"/>
      <c r="B210" s="8"/>
      <c r="C210" s="11"/>
      <c r="D210" s="11"/>
      <c r="E210" s="11"/>
    </row>
    <row r="211" spans="1:5" ht="12.75">
      <c r="A211" s="6"/>
      <c r="B211" s="8"/>
      <c r="C211" s="11"/>
      <c r="D211" s="11"/>
      <c r="E211" s="11"/>
    </row>
    <row r="212" spans="1:5" ht="12.75">
      <c r="A212" s="6"/>
      <c r="B212" s="8"/>
      <c r="C212" s="11"/>
      <c r="D212" s="11"/>
      <c r="E212" s="11"/>
    </row>
    <row r="213" spans="1:5" ht="12.75">
      <c r="A213" s="6"/>
      <c r="B213" s="8"/>
      <c r="C213" s="11"/>
      <c r="D213" s="11"/>
      <c r="E213" s="11"/>
    </row>
    <row r="214" spans="1:5" ht="12.75">
      <c r="A214" s="6"/>
      <c r="B214" s="8"/>
      <c r="C214" s="11"/>
      <c r="D214" s="11"/>
      <c r="E214" s="11"/>
    </row>
    <row r="215" spans="1:5" ht="12.75">
      <c r="A215" s="6"/>
      <c r="B215" s="8"/>
      <c r="C215" s="11"/>
      <c r="D215" s="11"/>
      <c r="E215" s="11"/>
    </row>
    <row r="216" spans="1:5" ht="12.75">
      <c r="A216" s="6"/>
      <c r="B216" s="8"/>
      <c r="C216" s="11"/>
      <c r="D216" s="11"/>
      <c r="E216" s="11"/>
    </row>
    <row r="217" spans="1:5" ht="12.75">
      <c r="A217" s="6"/>
      <c r="B217" s="8"/>
      <c r="C217" s="11"/>
      <c r="D217" s="11"/>
      <c r="E217" s="11"/>
    </row>
    <row r="218" spans="1:5" ht="12.75">
      <c r="A218" s="6"/>
      <c r="B218" s="8"/>
      <c r="C218" s="11"/>
      <c r="D218" s="11"/>
      <c r="E218" s="11"/>
    </row>
    <row r="219" spans="1:5" ht="12.75">
      <c r="A219" s="6"/>
      <c r="B219" s="8"/>
      <c r="C219" s="11"/>
      <c r="D219" s="11"/>
      <c r="E219" s="11"/>
    </row>
    <row r="220" spans="1:5" ht="12.75">
      <c r="A220" s="6"/>
      <c r="B220" s="8"/>
      <c r="C220" s="11"/>
      <c r="D220" s="11"/>
      <c r="E220" s="11"/>
    </row>
    <row r="221" spans="1:5" ht="12.75">
      <c r="A221" s="6"/>
      <c r="B221" s="8"/>
      <c r="C221" s="11"/>
      <c r="D221" s="11"/>
      <c r="E221" s="11"/>
    </row>
    <row r="222" spans="1:5" ht="12.75">
      <c r="A222" s="6"/>
      <c r="B222" s="8"/>
      <c r="D222" s="11"/>
      <c r="E222" s="11"/>
    </row>
    <row r="223" spans="1:5" ht="12.75">
      <c r="A223" s="6"/>
      <c r="B223" s="8"/>
      <c r="D223" s="11"/>
      <c r="E223" s="11"/>
    </row>
    <row r="224" spans="1:4" ht="12.75">
      <c r="A224" s="6"/>
      <c r="B224" s="8"/>
      <c r="D224" s="11"/>
    </row>
    <row r="225" spans="1:4" ht="12.75">
      <c r="A225" s="6"/>
      <c r="B225" s="8"/>
      <c r="D225" s="11"/>
    </row>
    <row r="226" spans="1:4" ht="12.75">
      <c r="A226" s="6"/>
      <c r="B226" s="8"/>
      <c r="D226" s="11"/>
    </row>
    <row r="227" spans="1:4" ht="12.75">
      <c r="A227" s="6"/>
      <c r="B227" s="8"/>
      <c r="D227" s="11"/>
    </row>
    <row r="228" spans="1:4" ht="12.75">
      <c r="A228" s="6"/>
      <c r="B228" s="8"/>
      <c r="D228" s="11"/>
    </row>
    <row r="229" spans="1:4" ht="12.75">
      <c r="A229" s="6"/>
      <c r="B229" s="8"/>
      <c r="D229" s="11"/>
    </row>
    <row r="230" spans="1:4" ht="12.75">
      <c r="A230" s="6"/>
      <c r="B230" s="8"/>
      <c r="D230" s="11"/>
    </row>
    <row r="231" spans="1:4" ht="12.75">
      <c r="A231" s="6"/>
      <c r="B231" s="8"/>
      <c r="D231" s="11"/>
    </row>
    <row r="232" spans="1:4" ht="12.75">
      <c r="A232" s="6"/>
      <c r="B232" s="8"/>
      <c r="D232" s="11"/>
    </row>
    <row r="233" spans="1:4" ht="12.75">
      <c r="A233" s="6"/>
      <c r="B233" s="8"/>
      <c r="D233" s="11"/>
    </row>
    <row r="234" spans="1:4" ht="12.75">
      <c r="A234" s="6"/>
      <c r="B234" s="8"/>
      <c r="D234" s="11"/>
    </row>
    <row r="235" spans="1:4" ht="12.75">
      <c r="A235" s="6"/>
      <c r="B235" s="8"/>
      <c r="D235" s="11"/>
    </row>
    <row r="236" spans="1:4" ht="12.75">
      <c r="A236" s="6"/>
      <c r="B236" s="8"/>
      <c r="D236" s="11"/>
    </row>
    <row r="237" spans="1:4" ht="12.75">
      <c r="A237" s="6"/>
      <c r="B237" s="8"/>
      <c r="D237" s="11"/>
    </row>
    <row r="238" spans="1:4" ht="12.75">
      <c r="A238" s="6"/>
      <c r="B238" s="8"/>
      <c r="D238" s="11"/>
    </row>
    <row r="239" spans="1:4" ht="12.75">
      <c r="A239" s="6"/>
      <c r="B239" s="8"/>
      <c r="D239" s="11"/>
    </row>
    <row r="240" spans="1:4" ht="12.75">
      <c r="A240" s="6"/>
      <c r="B240" s="8"/>
      <c r="D240" s="11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</sheetData>
  <sheetProtection/>
  <mergeCells count="19"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  <mergeCell ref="B50:C50"/>
    <mergeCell ref="C7:C9"/>
    <mergeCell ref="F6:L6"/>
    <mergeCell ref="K7:L7"/>
    <mergeCell ref="K8:K9"/>
    <mergeCell ref="H8:H9"/>
    <mergeCell ref="I8:I9"/>
    <mergeCell ref="E8:E9"/>
    <mergeCell ref="D8:D9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2013-10-18T14:45:39Z</cp:lastPrinted>
  <dcterms:created xsi:type="dcterms:W3CDTF">2002-12-20T15:22:07Z</dcterms:created>
  <dcterms:modified xsi:type="dcterms:W3CDTF">2013-10-18T16:26:54Z</dcterms:modified>
  <cp:category/>
  <cp:version/>
  <cp:contentType/>
  <cp:contentStatus/>
</cp:coreProperties>
</file>