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'9'!$D$1:$S$45</definedName>
  </definedNames>
  <calcPr fullCalcOnLoad="1"/>
</workbook>
</file>

<file path=xl/sharedStrings.xml><?xml version="1.0" encoding="utf-8"?>
<sst xmlns="http://schemas.openxmlformats.org/spreadsheetml/2006/main" count="84" uniqueCount="80">
  <si>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</si>
  <si>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</si>
  <si>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</si>
  <si>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</si>
  <si>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</si>
  <si>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</si>
  <si>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</si>
  <si>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</si>
  <si>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</si>
  <si>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</si>
  <si>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</si>
  <si>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</si>
  <si>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</si>
  <si>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</si>
  <si>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</si>
  <si>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</si>
  <si>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</si>
  <si>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</si>
  <si>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</si>
  <si>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</si>
  <si>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</si>
  <si>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</si>
  <si>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</si>
  <si>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</si>
  <si>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</si>
  <si>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</si>
  <si>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</si>
  <si>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</si>
  <si>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</si>
  <si>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</si>
  <si>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</si>
  <si>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</si>
  <si>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</si>
  <si>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</si>
  <si>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</si>
  <si>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</si>
  <si>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</si>
  <si>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</si>
  <si>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</si>
  <si>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</si>
  <si>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</si>
  <si>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</si>
  <si>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</si>
  <si>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</si>
  <si>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Пісківська</t>
  </si>
  <si>
    <t>Плющівська</t>
  </si>
  <si>
    <t>Привільненська</t>
  </si>
  <si>
    <t>Христофорівська</t>
  </si>
  <si>
    <t>Явкинська</t>
  </si>
  <si>
    <t>Новосергіївська</t>
  </si>
  <si>
    <t>Доброкриничанська</t>
  </si>
  <si>
    <t>Старогороженська</t>
  </si>
  <si>
    <t>Баштанська</t>
  </si>
  <si>
    <t xml:space="preserve"> </t>
  </si>
  <si>
    <t>Дотація вирівнювання з районного бюджету</t>
  </si>
  <si>
    <t>Інгульська</t>
  </si>
  <si>
    <t>Всього</t>
  </si>
  <si>
    <t xml:space="preserve">3. </t>
  </si>
  <si>
    <t>до рішення районної ради</t>
  </si>
  <si>
    <t>Норматив щоденного перерахування з райбюджету в %</t>
  </si>
  <si>
    <t>райдержадміністрації</t>
  </si>
  <si>
    <t xml:space="preserve">Дотація вирівнювання </t>
  </si>
  <si>
    <t>Додаткова дотація з державного бюджету місцевим бюджетам на вирівнювання фінансової забезпеченості</t>
  </si>
  <si>
    <t>Разом</t>
  </si>
  <si>
    <t>Кашперо-Миколаївська</t>
  </si>
  <si>
    <t xml:space="preserve">Ленінська </t>
  </si>
  <si>
    <t>тис. грн.</t>
  </si>
  <si>
    <t>Начальник фінансового управління                                                                                          С.В. Євдощенко</t>
  </si>
  <si>
    <t xml:space="preserve">             Міжбюджетні трансферти    </t>
  </si>
  <si>
    <t>Загальний фонд</t>
  </si>
  <si>
    <t>Спеціальний фонд</t>
  </si>
  <si>
    <t>Субвенція з державного бюджету місцевим бюджетам на будівництво, реконструкцію, ремонт та утримання вулиць і доріг  комунальної власності у населених пунктах</t>
  </si>
  <si>
    <t>Всього міжбюджетних трансфертів</t>
  </si>
  <si>
    <t xml:space="preserve">            _ №___</t>
  </si>
  <si>
    <t>Новоолексанрівська</t>
  </si>
  <si>
    <t>Субвенція районному бюджету з міського та сільських бюджетів на виконання власних повноважень територіальних громад міста, сіл</t>
  </si>
  <si>
    <t xml:space="preserve">  Показники щодо взаємовідносин районного бюджету з місцевими бюджетами на 2014 рік   </t>
  </si>
  <si>
    <t>Субвенція з обласного бюджету на співфінансування проектів - переможців обласного конкурсу проектів та програм розвитку місцевого самоврядування 2013 року</t>
  </si>
  <si>
    <t>Субвенція з державного бюджету місцевим бюджетам на фінансування Програм – переможців Всеукраїнського конкурсу проектів та програм розвитку місцевого самоврядування</t>
  </si>
  <si>
    <t>Додаток 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</si>
</sst>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5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4" fontId="5" fillId="0" borderId="0" xfId="0" applyNumberFormat="1" applyFont="1" applyFill="1" applyBorder="1" applyAlignment="1">
      <alignment horizontal="right"/>
    </xf>
    <xf numFmtId="0" fontId="7" fillId="0" borderId="0" xfId="33" applyFont="1" applyBorder="1" applyAlignment="1">
      <alignment wrapText="1"/>
      <protection/>
    </xf>
    <xf numFmtId="17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4" fontId="7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4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177" fontId="14" fillId="0" borderId="18" xfId="0" applyNumberFormat="1" applyFont="1" applyBorder="1" applyAlignment="1" applyProtection="1">
      <alignment horizontal="center"/>
      <protection locked="0"/>
    </xf>
    <xf numFmtId="177" fontId="14" fillId="0" borderId="15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177" fontId="14" fillId="0" borderId="17" xfId="0" applyNumberFormat="1" applyFont="1" applyBorder="1" applyAlignment="1" applyProtection="1">
      <alignment horizontal="center"/>
      <protection locked="0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9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7" fontId="14" fillId="0" borderId="21" xfId="0" applyNumberFormat="1" applyFont="1" applyBorder="1" applyAlignment="1" applyProtection="1">
      <alignment vertical="center" wrapText="1"/>
      <protection locked="0"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5" fillId="0" borderId="0" xfId="0" applyFont="1" applyAlignment="1">
      <alignment/>
    </xf>
    <xf numFmtId="177" fontId="14" fillId="0" borderId="0" xfId="0" applyNumberFormat="1" applyFont="1" applyBorder="1" applyAlignment="1" applyProtection="1">
      <alignment horizontal="center" vertical="center" wrapText="1"/>
      <protection locked="0"/>
    </xf>
    <xf numFmtId="177" fontId="15" fillId="0" borderId="11" xfId="0" applyNumberFormat="1" applyFont="1" applyBorder="1" applyAlignment="1" applyProtection="1">
      <alignment horizontal="center" vertical="center"/>
      <protection locked="0"/>
    </xf>
    <xf numFmtId="177" fontId="15" fillId="0" borderId="12" xfId="0" applyNumberFormat="1" applyFont="1" applyBorder="1" applyAlignment="1" applyProtection="1">
      <alignment horizontal="center" vertical="center"/>
      <protection locked="0"/>
    </xf>
    <xf numFmtId="177" fontId="15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77" fontId="14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17" xfId="0" applyNumberFormat="1" applyFont="1" applyBorder="1" applyAlignment="1" applyProtection="1">
      <alignment horizontal="center" vertical="center" wrapText="1"/>
      <protection locked="0"/>
    </xf>
    <xf numFmtId="177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V45"/>
  <sheetViews>
    <sheetView tabSelected="1" view="pageBreakPreview" zoomScale="60" zoomScaleNormal="75" zoomScalePageLayoutView="0" workbookViewId="0" topLeftCell="E1">
      <pane xSplit="2640" topLeftCell="L1" activePane="topRight" state="split"/>
      <selection pane="topLeft" activeCell="Q13" sqref="Q13:Q17"/>
      <selection pane="topRight" activeCell="O13" sqref="O13:O17"/>
    </sheetView>
  </sheetViews>
  <sheetFormatPr defaultColWidth="9.00390625" defaultRowHeight="12.75"/>
  <cols>
    <col min="1" max="3" width="9.125" style="1" customWidth="1"/>
    <col min="4" max="4" width="7.00390625" style="1" customWidth="1"/>
    <col min="5" max="5" width="39.25390625" style="1" customWidth="1"/>
    <col min="6" max="6" width="11.625" style="1" hidden="1" customWidth="1"/>
    <col min="7" max="7" width="10.75390625" style="1" hidden="1" customWidth="1"/>
    <col min="8" max="8" width="9.625" style="1" hidden="1" customWidth="1"/>
    <col min="9" max="9" width="11.125" style="1" hidden="1" customWidth="1"/>
    <col min="10" max="10" width="21.00390625" style="1" customWidth="1"/>
    <col min="11" max="11" width="18.625" style="1" hidden="1" customWidth="1"/>
    <col min="12" max="12" width="21.375" style="1" customWidth="1"/>
    <col min="13" max="14" width="20.25390625" style="1" customWidth="1"/>
    <col min="15" max="15" width="24.125" style="1" customWidth="1"/>
    <col min="16" max="16" width="21.00390625" style="1" customWidth="1"/>
    <col min="17" max="17" width="22.125" style="1" customWidth="1"/>
    <col min="18" max="18" width="15.125" style="1" customWidth="1"/>
    <col min="19" max="19" width="16.625" style="1" customWidth="1"/>
    <col min="20" max="16384" width="9.125" style="1" customWidth="1"/>
  </cols>
  <sheetData>
    <row r="3" spans="4:18" ht="18.7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9" t="s">
        <v>79</v>
      </c>
      <c r="R3" s="2"/>
    </row>
    <row r="4" spans="4:18" ht="18.7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9" t="s">
        <v>58</v>
      </c>
      <c r="R4" s="2"/>
    </row>
    <row r="5" spans="4:18" ht="18.7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9" t="s">
        <v>73</v>
      </c>
      <c r="R5" s="2"/>
    </row>
    <row r="6" spans="4:18" ht="18.7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4:18" ht="21.75" customHeight="1">
      <c r="D7" s="2"/>
      <c r="E7" s="79" t="s">
        <v>76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2"/>
    </row>
    <row r="8" spans="4:18" ht="21.75" customHeight="1">
      <c r="D8" s="2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2"/>
    </row>
    <row r="9" spans="4:18" ht="12.75" customHeight="1">
      <c r="D9" s="2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</row>
    <row r="10" spans="4:18" ht="19.5" thickBot="1">
      <c r="D10" s="2"/>
      <c r="E10" s="2"/>
      <c r="F10" s="2"/>
      <c r="G10" s="2"/>
      <c r="H10" s="2"/>
      <c r="I10" s="2"/>
      <c r="J10" s="4"/>
      <c r="K10" s="4"/>
      <c r="L10" s="5"/>
      <c r="M10" s="5"/>
      <c r="N10" s="5"/>
      <c r="O10" s="5"/>
      <c r="P10" s="5"/>
      <c r="Q10" s="58" t="s">
        <v>66</v>
      </c>
      <c r="R10" s="2"/>
    </row>
    <row r="11" spans="4:19" ht="15.75" customHeight="1" thickBot="1">
      <c r="D11" s="31"/>
      <c r="E11" s="32" t="s">
        <v>0</v>
      </c>
      <c r="F11" s="80" t="s">
        <v>1</v>
      </c>
      <c r="G11" s="81"/>
      <c r="H11" s="82"/>
      <c r="I11" s="33" t="s">
        <v>2</v>
      </c>
      <c r="J11" s="64" t="s">
        <v>68</v>
      </c>
      <c r="K11" s="65"/>
      <c r="L11" s="65"/>
      <c r="M11" s="65"/>
      <c r="N11" s="65"/>
      <c r="O11" s="65"/>
      <c r="P11" s="65"/>
      <c r="Q11" s="66"/>
      <c r="R11" s="73" t="s">
        <v>72</v>
      </c>
      <c r="S11" s="76" t="s">
        <v>75</v>
      </c>
    </row>
    <row r="12" spans="4:19" ht="15.75" customHeight="1" thickBot="1">
      <c r="D12" s="34" t="s">
        <v>4</v>
      </c>
      <c r="E12" s="35" t="s">
        <v>5</v>
      </c>
      <c r="F12" s="36" t="s">
        <v>2</v>
      </c>
      <c r="G12" s="37" t="s">
        <v>6</v>
      </c>
      <c r="H12" s="33" t="s">
        <v>3</v>
      </c>
      <c r="I12" s="34" t="s">
        <v>7</v>
      </c>
      <c r="J12" s="67" t="s">
        <v>69</v>
      </c>
      <c r="K12" s="68"/>
      <c r="L12" s="68"/>
      <c r="M12" s="68"/>
      <c r="N12" s="68"/>
      <c r="O12" s="68"/>
      <c r="P12" s="69"/>
      <c r="Q12" s="59" t="s">
        <v>70</v>
      </c>
      <c r="R12" s="74"/>
      <c r="S12" s="77"/>
    </row>
    <row r="13" spans="4:19" ht="15" customHeight="1">
      <c r="D13" s="34" t="s">
        <v>27</v>
      </c>
      <c r="E13" s="35" t="s">
        <v>8</v>
      </c>
      <c r="F13" s="38" t="s">
        <v>7</v>
      </c>
      <c r="G13" s="39" t="s">
        <v>9</v>
      </c>
      <c r="H13" s="34" t="s">
        <v>10</v>
      </c>
      <c r="I13" s="40" t="s">
        <v>11</v>
      </c>
      <c r="J13" s="92" t="s">
        <v>61</v>
      </c>
      <c r="K13" s="93"/>
      <c r="L13" s="94"/>
      <c r="M13" s="89" t="s">
        <v>62</v>
      </c>
      <c r="N13" s="98" t="s">
        <v>77</v>
      </c>
      <c r="O13" s="98" t="s">
        <v>78</v>
      </c>
      <c r="P13" s="83" t="s">
        <v>63</v>
      </c>
      <c r="Q13" s="70" t="s">
        <v>71</v>
      </c>
      <c r="R13" s="74"/>
      <c r="S13" s="77"/>
    </row>
    <row r="14" spans="4:19" ht="15" customHeight="1" thickBot="1">
      <c r="D14" s="34"/>
      <c r="E14" s="35" t="s">
        <v>26</v>
      </c>
      <c r="F14" s="41" t="s">
        <v>12</v>
      </c>
      <c r="G14" s="42"/>
      <c r="H14" s="40" t="s">
        <v>13</v>
      </c>
      <c r="I14" s="40" t="s">
        <v>14</v>
      </c>
      <c r="J14" s="95"/>
      <c r="K14" s="96"/>
      <c r="L14" s="97"/>
      <c r="M14" s="90"/>
      <c r="N14" s="99"/>
      <c r="O14" s="99"/>
      <c r="P14" s="84"/>
      <c r="Q14" s="71"/>
      <c r="R14" s="74"/>
      <c r="S14" s="77"/>
    </row>
    <row r="15" spans="4:20" ht="15" customHeight="1">
      <c r="D15" s="34"/>
      <c r="E15" s="35" t="s">
        <v>36</v>
      </c>
      <c r="F15" s="43"/>
      <c r="G15" s="44"/>
      <c r="H15" s="43"/>
      <c r="I15" s="43"/>
      <c r="J15" s="86" t="s">
        <v>54</v>
      </c>
      <c r="K15" s="29"/>
      <c r="L15" s="86" t="s">
        <v>59</v>
      </c>
      <c r="M15" s="90"/>
      <c r="N15" s="99"/>
      <c r="O15" s="99"/>
      <c r="P15" s="84"/>
      <c r="Q15" s="71"/>
      <c r="R15" s="74"/>
      <c r="S15" s="77"/>
      <c r="T15" s="63" t="s">
        <v>53</v>
      </c>
    </row>
    <row r="16" spans="4:20" ht="15" customHeight="1">
      <c r="D16" s="34"/>
      <c r="E16" s="35"/>
      <c r="F16" s="43"/>
      <c r="G16" s="44"/>
      <c r="H16" s="43"/>
      <c r="I16" s="43"/>
      <c r="J16" s="87"/>
      <c r="K16" s="29"/>
      <c r="L16" s="87"/>
      <c r="M16" s="90"/>
      <c r="N16" s="99"/>
      <c r="O16" s="99"/>
      <c r="P16" s="84"/>
      <c r="Q16" s="71"/>
      <c r="R16" s="74"/>
      <c r="S16" s="77"/>
      <c r="T16" s="63"/>
    </row>
    <row r="17" spans="4:22" ht="139.5" customHeight="1" thickBot="1">
      <c r="D17" s="45"/>
      <c r="E17" s="46"/>
      <c r="F17" s="47"/>
      <c r="G17" s="48"/>
      <c r="H17" s="47"/>
      <c r="I17" s="47"/>
      <c r="J17" s="88"/>
      <c r="K17" s="30"/>
      <c r="L17" s="88"/>
      <c r="M17" s="91"/>
      <c r="N17" s="100"/>
      <c r="O17" s="100"/>
      <c r="P17" s="85"/>
      <c r="Q17" s="72"/>
      <c r="R17" s="75"/>
      <c r="S17" s="78"/>
      <c r="T17" s="63"/>
      <c r="U17"/>
      <c r="V17"/>
    </row>
    <row r="18" spans="4:22" ht="18" customHeight="1" thickBot="1">
      <c r="D18" s="6">
        <v>1</v>
      </c>
      <c r="E18" s="6">
        <v>2</v>
      </c>
      <c r="F18" s="6">
        <v>3</v>
      </c>
      <c r="G18" s="6">
        <v>4</v>
      </c>
      <c r="H18" s="6">
        <v>5</v>
      </c>
      <c r="I18" s="7">
        <v>3</v>
      </c>
      <c r="J18" s="6">
        <v>3</v>
      </c>
      <c r="K18" s="8"/>
      <c r="L18" s="6">
        <v>4</v>
      </c>
      <c r="M18" s="6">
        <v>5</v>
      </c>
      <c r="N18" s="6">
        <v>6</v>
      </c>
      <c r="O18" s="6">
        <v>7</v>
      </c>
      <c r="P18" s="6">
        <v>8</v>
      </c>
      <c r="Q18" s="6">
        <v>9</v>
      </c>
      <c r="R18" s="7">
        <v>10</v>
      </c>
      <c r="S18" s="6">
        <v>11</v>
      </c>
      <c r="T18" s="63"/>
      <c r="U18"/>
      <c r="V18"/>
    </row>
    <row r="19" spans="4:22" ht="20.25" customHeight="1">
      <c r="D19" s="9" t="s">
        <v>28</v>
      </c>
      <c r="E19" s="10" t="s">
        <v>37</v>
      </c>
      <c r="F19" s="11">
        <v>83253.7</v>
      </c>
      <c r="G19" s="11">
        <v>18656</v>
      </c>
      <c r="H19" s="12">
        <f aca="true" t="shared" si="0" ref="H19:H38">G19/F19*100</f>
        <v>22.408613671224224</v>
      </c>
      <c r="I19" s="12">
        <v>97901.3</v>
      </c>
      <c r="J19" s="13">
        <v>1196.605</v>
      </c>
      <c r="K19" s="14"/>
      <c r="L19" s="50">
        <v>1.3</v>
      </c>
      <c r="M19" s="60">
        <v>5.6</v>
      </c>
      <c r="N19" s="60"/>
      <c r="O19" s="60"/>
      <c r="P19" s="52">
        <f>J19+M19+N19+O19</f>
        <v>1202.205</v>
      </c>
      <c r="Q19" s="54">
        <v>51.8</v>
      </c>
      <c r="R19" s="25">
        <f>P19+Q19</f>
        <v>1254.0049999999999</v>
      </c>
      <c r="S19" s="25">
        <v>13.12</v>
      </c>
      <c r="T19" s="63"/>
      <c r="U19"/>
      <c r="V19"/>
    </row>
    <row r="20" spans="4:22" ht="18.75" customHeight="1">
      <c r="D20" s="9" t="s">
        <v>29</v>
      </c>
      <c r="E20" s="10" t="s">
        <v>50</v>
      </c>
      <c r="F20" s="11">
        <v>8764.9</v>
      </c>
      <c r="G20" s="11">
        <v>1324.4</v>
      </c>
      <c r="H20" s="12">
        <f t="shared" si="0"/>
        <v>15.110269369873016</v>
      </c>
      <c r="I20" s="12">
        <v>11464.7</v>
      </c>
      <c r="J20" s="13">
        <v>550.718</v>
      </c>
      <c r="K20" s="14"/>
      <c r="L20" s="50">
        <v>0.6</v>
      </c>
      <c r="M20" s="60">
        <v>26.1</v>
      </c>
      <c r="N20" s="60"/>
      <c r="O20" s="60"/>
      <c r="P20" s="52">
        <f aca="true" t="shared" si="1" ref="P20:P38">J20+M20+N20+O20</f>
        <v>576.818</v>
      </c>
      <c r="Q20" s="54">
        <v>18</v>
      </c>
      <c r="R20" s="25">
        <f aca="true" t="shared" si="2" ref="R20:R38">P20+Q20</f>
        <v>594.818</v>
      </c>
      <c r="S20" s="25">
        <v>6.64</v>
      </c>
      <c r="T20" s="63"/>
      <c r="U20"/>
      <c r="V20"/>
    </row>
    <row r="21" spans="4:22" ht="18.75" customHeight="1">
      <c r="D21" s="9" t="s">
        <v>57</v>
      </c>
      <c r="E21" s="10" t="s">
        <v>38</v>
      </c>
      <c r="F21" s="11"/>
      <c r="G21" s="11"/>
      <c r="H21" s="12"/>
      <c r="I21" s="12"/>
      <c r="J21" s="13">
        <v>284.684</v>
      </c>
      <c r="K21" s="14"/>
      <c r="L21" s="50">
        <v>0.3</v>
      </c>
      <c r="M21" s="60">
        <v>1.5</v>
      </c>
      <c r="N21" s="60"/>
      <c r="O21" s="60"/>
      <c r="P21" s="52">
        <f t="shared" si="1"/>
        <v>286.184</v>
      </c>
      <c r="Q21" s="54">
        <v>7.4</v>
      </c>
      <c r="R21" s="25">
        <f t="shared" si="2"/>
        <v>293.584</v>
      </c>
      <c r="S21" s="25">
        <v>2.6</v>
      </c>
      <c r="T21" s="63"/>
      <c r="U21"/>
      <c r="V21"/>
    </row>
    <row r="22" spans="4:19" ht="18" customHeight="1">
      <c r="D22" s="9" t="s">
        <v>30</v>
      </c>
      <c r="E22" s="10" t="s">
        <v>55</v>
      </c>
      <c r="F22" s="11">
        <v>13709.7</v>
      </c>
      <c r="G22" s="11">
        <v>1624.4</v>
      </c>
      <c r="H22" s="12">
        <f t="shared" si="0"/>
        <v>11.84854519063145</v>
      </c>
      <c r="I22" s="12">
        <v>20047</v>
      </c>
      <c r="J22" s="16">
        <v>562.702</v>
      </c>
      <c r="K22" s="3"/>
      <c r="L22" s="50">
        <v>0.6</v>
      </c>
      <c r="M22" s="60">
        <v>3.1</v>
      </c>
      <c r="N22" s="60">
        <v>50</v>
      </c>
      <c r="O22" s="60"/>
      <c r="P22" s="52">
        <f t="shared" si="1"/>
        <v>615.802</v>
      </c>
      <c r="Q22" s="55">
        <v>29.8</v>
      </c>
      <c r="R22" s="25">
        <f t="shared" si="2"/>
        <v>645.602</v>
      </c>
      <c r="S22" s="25">
        <v>8.59</v>
      </c>
    </row>
    <row r="23" spans="4:19" ht="18.75" customHeight="1">
      <c r="D23" s="9" t="s">
        <v>31</v>
      </c>
      <c r="E23" s="10" t="s">
        <v>64</v>
      </c>
      <c r="F23" s="11">
        <v>4994.2</v>
      </c>
      <c r="G23" s="11">
        <v>570.6</v>
      </c>
      <c r="H23" s="12">
        <f t="shared" si="0"/>
        <v>11.425253293820834</v>
      </c>
      <c r="I23" s="12">
        <v>8721.5</v>
      </c>
      <c r="J23" s="16">
        <v>419.674</v>
      </c>
      <c r="K23" s="3"/>
      <c r="L23" s="50">
        <v>0.5</v>
      </c>
      <c r="M23" s="60">
        <v>1.9</v>
      </c>
      <c r="N23" s="60"/>
      <c r="O23" s="60"/>
      <c r="P23" s="52">
        <f t="shared" si="1"/>
        <v>421.57399999999996</v>
      </c>
      <c r="Q23" s="55">
        <v>9.8</v>
      </c>
      <c r="R23" s="25">
        <f t="shared" si="2"/>
        <v>431.37399999999997</v>
      </c>
      <c r="S23" s="25">
        <v>3.24</v>
      </c>
    </row>
    <row r="24" spans="4:19" ht="18.75" customHeight="1">
      <c r="D24" s="9" t="s">
        <v>32</v>
      </c>
      <c r="E24" s="17" t="s">
        <v>39</v>
      </c>
      <c r="F24" s="11">
        <v>4737.3</v>
      </c>
      <c r="G24" s="11">
        <v>302</v>
      </c>
      <c r="H24" s="12">
        <f t="shared" si="0"/>
        <v>6.374939311422118</v>
      </c>
      <c r="I24" s="12">
        <v>5928.5</v>
      </c>
      <c r="J24" s="16">
        <v>441.886</v>
      </c>
      <c r="K24" s="3"/>
      <c r="L24" s="50">
        <v>0.5</v>
      </c>
      <c r="M24" s="60">
        <v>19.7</v>
      </c>
      <c r="N24" s="60"/>
      <c r="O24" s="60"/>
      <c r="P24" s="52">
        <f t="shared" si="1"/>
        <v>461.586</v>
      </c>
      <c r="Q24" s="55">
        <v>25.1</v>
      </c>
      <c r="R24" s="25">
        <f t="shared" si="2"/>
        <v>486.68600000000004</v>
      </c>
      <c r="S24" s="25">
        <v>4.86</v>
      </c>
    </row>
    <row r="25" spans="4:19" ht="17.25" customHeight="1">
      <c r="D25" s="9" t="s">
        <v>33</v>
      </c>
      <c r="E25" s="17" t="s">
        <v>65</v>
      </c>
      <c r="F25" s="11">
        <v>8942.1</v>
      </c>
      <c r="G25" s="11">
        <v>1141.5</v>
      </c>
      <c r="H25" s="12">
        <f t="shared" si="0"/>
        <v>12.765457778374206</v>
      </c>
      <c r="I25" s="12">
        <v>10482.9</v>
      </c>
      <c r="J25" s="16">
        <v>260.979</v>
      </c>
      <c r="K25" s="3"/>
      <c r="L25" s="50">
        <v>0.3</v>
      </c>
      <c r="M25" s="60">
        <v>4</v>
      </c>
      <c r="N25" s="60"/>
      <c r="O25" s="60"/>
      <c r="P25" s="52">
        <f t="shared" si="1"/>
        <v>264.979</v>
      </c>
      <c r="Q25" s="55">
        <v>12.8</v>
      </c>
      <c r="R25" s="25">
        <f t="shared" si="2"/>
        <v>277.779</v>
      </c>
      <c r="S25" s="25">
        <v>3.56</v>
      </c>
    </row>
    <row r="26" spans="4:19" ht="17.25" customHeight="1">
      <c r="D26" s="9" t="s">
        <v>34</v>
      </c>
      <c r="E26" s="17" t="s">
        <v>40</v>
      </c>
      <c r="F26" s="11">
        <v>4661.8</v>
      </c>
      <c r="G26" s="11">
        <v>472.5</v>
      </c>
      <c r="H26" s="12">
        <f t="shared" si="0"/>
        <v>10.135569951520871</v>
      </c>
      <c r="I26" s="12">
        <v>6245.5</v>
      </c>
      <c r="J26" s="16">
        <v>755.214</v>
      </c>
      <c r="K26" s="3"/>
      <c r="L26" s="50">
        <v>0.8</v>
      </c>
      <c r="M26" s="60">
        <v>3.8</v>
      </c>
      <c r="N26" s="60"/>
      <c r="O26" s="60"/>
      <c r="P26" s="52">
        <f t="shared" si="1"/>
        <v>759.014</v>
      </c>
      <c r="Q26" s="55">
        <v>34.9</v>
      </c>
      <c r="R26" s="25">
        <f t="shared" si="2"/>
        <v>793.914</v>
      </c>
      <c r="S26" s="25">
        <v>8.91</v>
      </c>
    </row>
    <row r="27" spans="4:19" ht="18.75" customHeight="1">
      <c r="D27" s="9" t="s">
        <v>35</v>
      </c>
      <c r="E27" s="17" t="s">
        <v>41</v>
      </c>
      <c r="F27" s="11">
        <v>5105.9</v>
      </c>
      <c r="G27" s="11">
        <v>777.7</v>
      </c>
      <c r="H27" s="12">
        <f t="shared" si="0"/>
        <v>15.231398969819232</v>
      </c>
      <c r="I27" s="12">
        <v>5593.3</v>
      </c>
      <c r="J27" s="16">
        <v>935.492</v>
      </c>
      <c r="K27" s="3"/>
      <c r="L27" s="50">
        <v>1</v>
      </c>
      <c r="M27" s="60">
        <v>26.2</v>
      </c>
      <c r="N27" s="60"/>
      <c r="O27" s="60"/>
      <c r="P27" s="52">
        <f t="shared" si="1"/>
        <v>961.692</v>
      </c>
      <c r="Q27" s="55">
        <v>33.2</v>
      </c>
      <c r="R27" s="25">
        <f t="shared" si="2"/>
        <v>994.892</v>
      </c>
      <c r="S27" s="25">
        <v>10.04</v>
      </c>
    </row>
    <row r="28" spans="4:19" ht="17.25" customHeight="1">
      <c r="D28" s="9" t="s">
        <v>15</v>
      </c>
      <c r="E28" s="17" t="s">
        <v>42</v>
      </c>
      <c r="F28" s="11">
        <v>4487</v>
      </c>
      <c r="G28" s="11">
        <v>503.3</v>
      </c>
      <c r="H28" s="12">
        <f t="shared" si="0"/>
        <v>11.216848673946958</v>
      </c>
      <c r="I28" s="12">
        <v>6391</v>
      </c>
      <c r="J28" s="16">
        <v>273.598</v>
      </c>
      <c r="K28" s="3"/>
      <c r="L28" s="50">
        <v>0.3</v>
      </c>
      <c r="M28" s="60">
        <v>1.3</v>
      </c>
      <c r="N28" s="60"/>
      <c r="O28" s="60"/>
      <c r="P28" s="52">
        <f t="shared" si="1"/>
        <v>274.898</v>
      </c>
      <c r="Q28" s="55">
        <v>7.9</v>
      </c>
      <c r="R28" s="25">
        <f t="shared" si="2"/>
        <v>282.798</v>
      </c>
      <c r="S28" s="25">
        <v>2.59</v>
      </c>
    </row>
    <row r="29" spans="4:19" ht="17.25" customHeight="1">
      <c r="D29" s="9" t="s">
        <v>16</v>
      </c>
      <c r="E29" s="17" t="s">
        <v>74</v>
      </c>
      <c r="F29" s="11"/>
      <c r="G29" s="11"/>
      <c r="H29" s="12"/>
      <c r="I29" s="12"/>
      <c r="J29" s="16">
        <v>315.832</v>
      </c>
      <c r="K29" s="3"/>
      <c r="L29" s="50">
        <v>0.4</v>
      </c>
      <c r="M29" s="60">
        <v>11.7</v>
      </c>
      <c r="N29" s="60"/>
      <c r="O29" s="60"/>
      <c r="P29" s="52">
        <f t="shared" si="1"/>
        <v>327.532</v>
      </c>
      <c r="Q29" s="55">
        <v>13.3</v>
      </c>
      <c r="R29" s="25">
        <f t="shared" si="2"/>
        <v>340.832</v>
      </c>
      <c r="S29" s="25">
        <v>3.89</v>
      </c>
    </row>
    <row r="30" spans="4:19" ht="18.75" customHeight="1">
      <c r="D30" s="9" t="s">
        <v>17</v>
      </c>
      <c r="E30" s="17" t="s">
        <v>43</v>
      </c>
      <c r="F30" s="11">
        <v>5696.9</v>
      </c>
      <c r="G30" s="11">
        <v>567.4</v>
      </c>
      <c r="H30" s="12">
        <f t="shared" si="0"/>
        <v>9.95980269971388</v>
      </c>
      <c r="I30" s="12">
        <v>6736.5</v>
      </c>
      <c r="J30" s="16">
        <v>212.829</v>
      </c>
      <c r="K30" s="3"/>
      <c r="L30" s="50">
        <v>0.2</v>
      </c>
      <c r="M30" s="60">
        <v>10.3</v>
      </c>
      <c r="N30" s="60"/>
      <c r="O30" s="60">
        <v>98.9</v>
      </c>
      <c r="P30" s="52">
        <f t="shared" si="1"/>
        <v>322.029</v>
      </c>
      <c r="Q30" s="55">
        <v>10.7</v>
      </c>
      <c r="R30" s="25">
        <f t="shared" si="2"/>
        <v>332.729</v>
      </c>
      <c r="S30" s="25">
        <v>3.73</v>
      </c>
    </row>
    <row r="31" spans="4:19" ht="17.25" customHeight="1">
      <c r="D31" s="9" t="s">
        <v>18</v>
      </c>
      <c r="E31" s="17" t="s">
        <v>49</v>
      </c>
      <c r="F31" s="11">
        <v>4671.7</v>
      </c>
      <c r="G31" s="11">
        <v>443.9</v>
      </c>
      <c r="H31" s="12">
        <f t="shared" si="0"/>
        <v>9.501894385341526</v>
      </c>
      <c r="I31" s="12">
        <v>6070.1</v>
      </c>
      <c r="J31" s="16">
        <v>171.964</v>
      </c>
      <c r="K31" s="3"/>
      <c r="L31" s="50">
        <v>0.2</v>
      </c>
      <c r="M31" s="60">
        <v>1.1</v>
      </c>
      <c r="N31" s="60"/>
      <c r="O31" s="60"/>
      <c r="P31" s="52">
        <f t="shared" si="1"/>
        <v>173.064</v>
      </c>
      <c r="Q31" s="55">
        <v>6.7</v>
      </c>
      <c r="R31" s="25">
        <f t="shared" si="2"/>
        <v>179.76399999999998</v>
      </c>
      <c r="S31" s="25">
        <v>2.59</v>
      </c>
    </row>
    <row r="32" spans="4:19" ht="15.75" customHeight="1">
      <c r="D32" s="9" t="s">
        <v>19</v>
      </c>
      <c r="E32" s="17" t="s">
        <v>44</v>
      </c>
      <c r="F32" s="11">
        <v>5786.3</v>
      </c>
      <c r="G32" s="11">
        <v>470.3</v>
      </c>
      <c r="H32" s="12">
        <f t="shared" si="0"/>
        <v>8.127819159048096</v>
      </c>
      <c r="I32" s="12">
        <v>6598.3</v>
      </c>
      <c r="J32" s="16">
        <v>336.316</v>
      </c>
      <c r="K32" s="3"/>
      <c r="L32" s="50">
        <v>0.4</v>
      </c>
      <c r="M32" s="60">
        <v>7.9</v>
      </c>
      <c r="N32" s="60"/>
      <c r="O32" s="60"/>
      <c r="P32" s="52">
        <f t="shared" si="1"/>
        <v>344.21599999999995</v>
      </c>
      <c r="Q32" s="55">
        <v>18.8</v>
      </c>
      <c r="R32" s="25">
        <f t="shared" si="2"/>
        <v>363.01599999999996</v>
      </c>
      <c r="S32" s="25">
        <v>4.86</v>
      </c>
    </row>
    <row r="33" spans="4:19" ht="15.75" customHeight="1">
      <c r="D33" s="9" t="s">
        <v>20</v>
      </c>
      <c r="E33" s="17" t="s">
        <v>45</v>
      </c>
      <c r="F33" s="11">
        <v>4289.7</v>
      </c>
      <c r="G33" s="11">
        <v>444.5</v>
      </c>
      <c r="H33" s="12">
        <f t="shared" si="0"/>
        <v>10.362029978786396</v>
      </c>
      <c r="I33" s="12">
        <v>7674.6</v>
      </c>
      <c r="J33" s="16">
        <v>527.977</v>
      </c>
      <c r="K33" s="3"/>
      <c r="L33" s="50">
        <v>0.6</v>
      </c>
      <c r="M33" s="60">
        <v>9.9</v>
      </c>
      <c r="N33" s="60"/>
      <c r="O33" s="60"/>
      <c r="P33" s="52">
        <f t="shared" si="1"/>
        <v>537.877</v>
      </c>
      <c r="Q33" s="55">
        <v>14.8</v>
      </c>
      <c r="R33" s="25">
        <f t="shared" si="2"/>
        <v>552.6769999999999</v>
      </c>
      <c r="S33" s="25">
        <v>4.86</v>
      </c>
    </row>
    <row r="34" spans="4:19" ht="18" customHeight="1">
      <c r="D34" s="9" t="s">
        <v>21</v>
      </c>
      <c r="E34" s="17" t="s">
        <v>46</v>
      </c>
      <c r="F34" s="11">
        <v>12521.4</v>
      </c>
      <c r="G34" s="11">
        <v>1582.8</v>
      </c>
      <c r="H34" s="12">
        <f t="shared" si="0"/>
        <v>12.640759020556807</v>
      </c>
      <c r="I34" s="12">
        <v>19603.4</v>
      </c>
      <c r="J34" s="16">
        <v>502.363</v>
      </c>
      <c r="K34" s="3"/>
      <c r="L34" s="50">
        <v>0.6</v>
      </c>
      <c r="M34" s="60">
        <v>30.6</v>
      </c>
      <c r="N34" s="60"/>
      <c r="O34" s="60"/>
      <c r="P34" s="52">
        <f t="shared" si="1"/>
        <v>532.963</v>
      </c>
      <c r="Q34" s="55">
        <v>38.8</v>
      </c>
      <c r="R34" s="25">
        <f t="shared" si="2"/>
        <v>571.7629999999999</v>
      </c>
      <c r="S34" s="25">
        <v>9.07</v>
      </c>
    </row>
    <row r="35" spans="4:19" ht="16.5" customHeight="1">
      <c r="D35" s="9" t="s">
        <v>22</v>
      </c>
      <c r="E35" s="17" t="s">
        <v>51</v>
      </c>
      <c r="F35" s="11">
        <v>5547.2</v>
      </c>
      <c r="G35" s="11">
        <v>589.4</v>
      </c>
      <c r="H35" s="12">
        <f t="shared" si="0"/>
        <v>10.625180271127777</v>
      </c>
      <c r="I35" s="12">
        <v>6649.1</v>
      </c>
      <c r="J35" s="16">
        <v>348.805</v>
      </c>
      <c r="K35" s="3"/>
      <c r="L35" s="50">
        <v>0.4</v>
      </c>
      <c r="M35" s="60">
        <v>20.5</v>
      </c>
      <c r="N35" s="60"/>
      <c r="O35" s="60"/>
      <c r="P35" s="52">
        <f t="shared" si="1"/>
        <v>369.305</v>
      </c>
      <c r="Q35" s="55">
        <v>9</v>
      </c>
      <c r="R35" s="25">
        <f t="shared" si="2"/>
        <v>378.305</v>
      </c>
      <c r="S35" s="25">
        <v>4.05</v>
      </c>
    </row>
    <row r="36" spans="4:19" ht="15" customHeight="1">
      <c r="D36" s="9" t="s">
        <v>23</v>
      </c>
      <c r="E36" s="17" t="s">
        <v>47</v>
      </c>
      <c r="F36" s="11">
        <v>6164.8</v>
      </c>
      <c r="G36" s="11">
        <v>432.9</v>
      </c>
      <c r="H36" s="12">
        <f t="shared" si="0"/>
        <v>7.0221256164028025</v>
      </c>
      <c r="I36" s="12">
        <v>7125.4</v>
      </c>
      <c r="J36" s="16">
        <v>346.126</v>
      </c>
      <c r="K36" s="3"/>
      <c r="L36" s="50">
        <v>0.4</v>
      </c>
      <c r="M36" s="60">
        <v>1.7</v>
      </c>
      <c r="N36" s="60">
        <v>50</v>
      </c>
      <c r="O36" s="60"/>
      <c r="P36" s="52">
        <f t="shared" si="1"/>
        <v>397.82599999999996</v>
      </c>
      <c r="Q36" s="55">
        <v>11.9</v>
      </c>
      <c r="R36" s="25">
        <f t="shared" si="2"/>
        <v>409.72599999999994</v>
      </c>
      <c r="S36" s="25">
        <v>3.73</v>
      </c>
    </row>
    <row r="37" spans="4:19" ht="17.25" customHeight="1">
      <c r="D37" s="9" t="s">
        <v>24</v>
      </c>
      <c r="E37" s="17" t="s">
        <v>48</v>
      </c>
      <c r="F37" s="11">
        <v>6598.2</v>
      </c>
      <c r="G37" s="11">
        <v>607.4</v>
      </c>
      <c r="H37" s="12">
        <f t="shared" si="0"/>
        <v>9.20554090509533</v>
      </c>
      <c r="I37" s="12">
        <v>8948.7</v>
      </c>
      <c r="J37" s="16">
        <v>225.057</v>
      </c>
      <c r="K37" s="3"/>
      <c r="L37" s="50">
        <v>0.3</v>
      </c>
      <c r="M37" s="60">
        <v>2</v>
      </c>
      <c r="N37" s="60"/>
      <c r="O37" s="60"/>
      <c r="P37" s="52">
        <f t="shared" si="1"/>
        <v>227.057</v>
      </c>
      <c r="Q37" s="56">
        <v>18</v>
      </c>
      <c r="R37" s="25">
        <f t="shared" si="2"/>
        <v>245.057</v>
      </c>
      <c r="S37" s="25">
        <v>4.37</v>
      </c>
    </row>
    <row r="38" spans="4:19" ht="17.25" customHeight="1">
      <c r="D38" s="9" t="s">
        <v>25</v>
      </c>
      <c r="E38" s="17" t="s">
        <v>52</v>
      </c>
      <c r="F38" s="11">
        <v>6476.5</v>
      </c>
      <c r="G38" s="11">
        <v>525.7</v>
      </c>
      <c r="H38" s="12">
        <f t="shared" si="0"/>
        <v>8.11703852389408</v>
      </c>
      <c r="I38" s="12">
        <v>8773.6</v>
      </c>
      <c r="J38" s="15">
        <v>2103.12</v>
      </c>
      <c r="K38" s="3"/>
      <c r="L38" s="50">
        <v>2.3</v>
      </c>
      <c r="M38" s="60">
        <v>122.6</v>
      </c>
      <c r="N38" s="60"/>
      <c r="O38" s="60"/>
      <c r="P38" s="52">
        <f t="shared" si="1"/>
        <v>2225.72</v>
      </c>
      <c r="Q38" s="55">
        <v>478.9</v>
      </c>
      <c r="R38" s="25">
        <f t="shared" si="2"/>
        <v>2704.62</v>
      </c>
      <c r="S38" s="25">
        <v>56.7</v>
      </c>
    </row>
    <row r="39" spans="4:19" ht="21" customHeight="1">
      <c r="D39" s="9"/>
      <c r="E39" s="17" t="s">
        <v>56</v>
      </c>
      <c r="F39" s="11"/>
      <c r="G39" s="11"/>
      <c r="H39" s="12"/>
      <c r="I39" s="12"/>
      <c r="J39" s="18">
        <f>SUM(J19:J38)</f>
        <v>10771.940999999999</v>
      </c>
      <c r="K39" s="19"/>
      <c r="L39" s="51">
        <f aca="true" t="shared" si="3" ref="L39:S39">SUM(L19:L38)</f>
        <v>12</v>
      </c>
      <c r="M39" s="61">
        <f t="shared" si="3"/>
        <v>311.5</v>
      </c>
      <c r="N39" s="61">
        <f t="shared" si="3"/>
        <v>100</v>
      </c>
      <c r="O39" s="61">
        <f t="shared" si="3"/>
        <v>98.9</v>
      </c>
      <c r="P39" s="18">
        <f t="shared" si="3"/>
        <v>11282.341</v>
      </c>
      <c r="Q39" s="57">
        <f t="shared" si="3"/>
        <v>851.6</v>
      </c>
      <c r="R39" s="57">
        <f t="shared" si="3"/>
        <v>12133.941000000003</v>
      </c>
      <c r="S39" s="57">
        <f t="shared" si="3"/>
        <v>162</v>
      </c>
    </row>
    <row r="40" spans="4:18" ht="15" customHeight="1">
      <c r="D40" s="9"/>
      <c r="E40" s="17"/>
      <c r="F40" s="11"/>
      <c r="G40" s="11"/>
      <c r="H40" s="12"/>
      <c r="I40" s="12"/>
      <c r="J40" s="20"/>
      <c r="K40" s="21"/>
      <c r="L40" s="21"/>
      <c r="M40" s="21"/>
      <c r="N40" s="21"/>
      <c r="O40" s="21"/>
      <c r="P40" s="53"/>
      <c r="Q40" s="22"/>
      <c r="R40" s="2"/>
    </row>
    <row r="41" spans="4:18" ht="15" customHeight="1">
      <c r="D41" s="9"/>
      <c r="E41" s="17"/>
      <c r="F41" s="11"/>
      <c r="G41" s="11"/>
      <c r="H41" s="12"/>
      <c r="I41" s="12"/>
      <c r="J41" s="20"/>
      <c r="K41" s="21"/>
      <c r="L41" s="21"/>
      <c r="M41" s="21"/>
      <c r="N41" s="21"/>
      <c r="O41" s="21"/>
      <c r="P41" s="21"/>
      <c r="Q41" s="23"/>
      <c r="R41" s="2"/>
    </row>
    <row r="42" spans="4:18" ht="15" customHeight="1">
      <c r="D42" s="2"/>
      <c r="E42" s="2"/>
      <c r="F42" s="2"/>
      <c r="G42" s="2"/>
      <c r="H42" s="2"/>
      <c r="I42" s="24"/>
      <c r="J42" s="25" t="s">
        <v>53</v>
      </c>
      <c r="K42" s="24"/>
      <c r="L42" s="24"/>
      <c r="M42" s="24"/>
      <c r="N42" s="24"/>
      <c r="O42" s="24"/>
      <c r="P42" s="24"/>
      <c r="Q42" s="3"/>
      <c r="R42" s="2"/>
    </row>
    <row r="43" spans="4:18" ht="15" customHeight="1">
      <c r="D43" s="62" t="s">
        <v>67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2"/>
    </row>
    <row r="44" spans="4:18" ht="15" customHeight="1">
      <c r="D44" s="62" t="s">
        <v>60</v>
      </c>
      <c r="E44" s="62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2"/>
    </row>
    <row r="45" spans="4:18" ht="18.75">
      <c r="D45" s="2" t="s">
        <v>53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"/>
    </row>
  </sheetData>
  <sheetProtection/>
  <mergeCells count="17">
    <mergeCell ref="E7:Q9"/>
    <mergeCell ref="F11:H11"/>
    <mergeCell ref="D43:Q43"/>
    <mergeCell ref="P13:P17"/>
    <mergeCell ref="L15:L17"/>
    <mergeCell ref="J15:J17"/>
    <mergeCell ref="M13:M17"/>
    <mergeCell ref="J13:L14"/>
    <mergeCell ref="N13:N17"/>
    <mergeCell ref="O13:O17"/>
    <mergeCell ref="D44:E44"/>
    <mergeCell ref="T15:T21"/>
    <mergeCell ref="J11:Q11"/>
    <mergeCell ref="J12:P12"/>
    <mergeCell ref="Q13:Q17"/>
    <mergeCell ref="R11:R17"/>
    <mergeCell ref="S11:S17"/>
  </mergeCells>
  <printOptions/>
  <pageMargins left="0.82" right="0.24" top="0.3" bottom="0.3" header="0.28" footer="0.2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2012-12-19T21:39:30Z</cp:lastPrinted>
  <dcterms:created xsi:type="dcterms:W3CDTF">2001-06-14T06:56:58Z</dcterms:created>
  <dcterms:modified xsi:type="dcterms:W3CDTF">2014-01-23T21:21:50Z</dcterms:modified>
  <cp:category/>
  <cp:version/>
  <cp:contentType/>
  <cp:contentStatus/>
</cp:coreProperties>
</file>