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<sst xmlns="http://schemas.openxmlformats.org/spreadsheetml/2006/main" count="54" uniqueCount="54">
  <si>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Добренська сільська рада</t>
  </si>
  <si>
    <t xml:space="preserve">Єрмолівська сільська рада </t>
  </si>
  <si>
    <t xml:space="preserve">Костичівська сільська рада </t>
  </si>
  <si>
    <t xml:space="preserve">Ленінська сільська рада </t>
  </si>
  <si>
    <t xml:space="preserve">Лоцкинська сільська рада </t>
  </si>
  <si>
    <t xml:space="preserve">Мар"ївська сільська рада </t>
  </si>
  <si>
    <t xml:space="preserve">Пісківська сільська рада </t>
  </si>
  <si>
    <t xml:space="preserve">Плющівська сільська рада </t>
  </si>
  <si>
    <t xml:space="preserve">Привільненська сільська рада </t>
  </si>
  <si>
    <t xml:space="preserve">Христофорівська сільська рада </t>
  </si>
  <si>
    <t xml:space="preserve">Явкинська сільська рада </t>
  </si>
  <si>
    <t>Баштанська міська рада</t>
  </si>
  <si>
    <t>райдержадміністрації</t>
  </si>
  <si>
    <t>РОЗПОДІЛ</t>
  </si>
  <si>
    <t>№        з/п</t>
  </si>
  <si>
    <t>Назва адміністративно-територіальних одиниць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</si>
  <si>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</si>
  <si>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</si>
  <si>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</si>
  <si>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</si>
  <si>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</si>
  <si>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</si>
  <si>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</si>
  <si>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</si>
  <si>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</si>
  <si>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</si>
  <si>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</si>
  <si>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</si>
  <si>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</si>
  <si>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</si>
  <si>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</si>
  <si>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</si>
  <si>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</si>
  <si>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</si>
  <si>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</si>
  <si>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</si>
  <si>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Разом:</t>
  </si>
  <si>
    <t>на проведення виборів депутатів місцевих рад та сільських, селищних міських голів по Баштанському району на 2015 рік</t>
  </si>
  <si>
    <t>Начальник фінансового управління</t>
  </si>
  <si>
    <t>С.В.Євдощенко</t>
  </si>
  <si>
    <t xml:space="preserve">Інгульська сільська рада </t>
  </si>
  <si>
    <t xml:space="preserve">Кашперо-Миколаївська сільська рада </t>
  </si>
  <si>
    <t xml:space="preserve">Новоіванівська сільська рада </t>
  </si>
  <si>
    <t xml:space="preserve">Новопавлівська сільська рада </t>
  </si>
  <si>
    <t xml:space="preserve">Новосергіївська сільська рада </t>
  </si>
  <si>
    <t xml:space="preserve">Новоолександрівська сільська рада </t>
  </si>
  <si>
    <t xml:space="preserve">Доброкриничанська сільська рада </t>
  </si>
  <si>
    <t xml:space="preserve">Старогороженська сільська рада </t>
  </si>
  <si>
    <t xml:space="preserve">Обсяг субвенції                            на 2015 рік </t>
  </si>
  <si>
    <t xml:space="preserve">обсягу субвенції з державного бюджету місцевим бюджетам                               (КТКВК 250388)                                                                                                          </t>
  </si>
  <si>
    <t>Додаток 6</t>
  </si>
  <si>
    <t>до рішення районної ради</t>
  </si>
  <si>
    <t>тис.грн.</t>
  </si>
  <si>
    <t>від 22.10.2015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</si>
</sst>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"/>
    <numFmt numFmtId="174" formatCode="#,##0.000"/>
  </numFmts>
  <fonts count="41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0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5" fillId="0" borderId="0" xfId="55" applyFont="1" applyAlignment="1">
      <alignment horizontal="center"/>
      <protection/>
    </xf>
    <xf numFmtId="0" fontId="4" fillId="0" borderId="0" xfId="33" applyFont="1" applyBorder="1">
      <alignment/>
      <protection/>
    </xf>
    <xf numFmtId="0" fontId="4" fillId="0" borderId="0" xfId="33" applyFont="1" applyBorder="1" applyAlignment="1">
      <alignment wrapText="1"/>
      <protection/>
    </xf>
    <xf numFmtId="3" fontId="4" fillId="0" borderId="0" xfId="55" applyNumberFormat="1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Alignment="1">
      <alignment horizontal="left"/>
      <protection/>
    </xf>
    <xf numFmtId="172" fontId="5" fillId="0" borderId="0" xfId="55" applyNumberFormat="1" applyFont="1" applyAlignment="1">
      <alignment horizontal="center"/>
      <protection/>
    </xf>
    <xf numFmtId="174" fontId="4" fillId="0" borderId="0" xfId="55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left"/>
    </xf>
    <xf numFmtId="0" fontId="4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 horizontal="center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-2001 Зведений по 090000" xfId="53"/>
    <cellStyle name="Обычный_доходи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3" sqref="D3:F3"/>
    </sheetView>
  </sheetViews>
  <sheetFormatPr defaultColWidth="9.00390625" defaultRowHeight="12.75"/>
  <cols>
    <col min="3" max="3" width="47.375" style="0" customWidth="1"/>
    <col min="4" max="4" width="32.375" style="0" customWidth="1"/>
  </cols>
  <sheetData>
    <row r="1" spans="1:4" ht="18.75">
      <c r="A1" s="1"/>
      <c r="B1" s="2"/>
      <c r="C1" s="2"/>
      <c r="D1" s="15" t="s">
        <v>50</v>
      </c>
    </row>
    <row r="2" spans="1:6" ht="18.75">
      <c r="A2" s="1"/>
      <c r="B2" s="2"/>
      <c r="C2" s="2"/>
      <c r="D2" s="18" t="s">
        <v>51</v>
      </c>
      <c r="E2" s="18"/>
      <c r="F2" s="18"/>
    </row>
    <row r="3" spans="1:6" ht="18.75">
      <c r="A3" s="1"/>
      <c r="B3" s="2"/>
      <c r="C3" s="2"/>
      <c r="D3" s="18" t="s">
        <v>53</v>
      </c>
      <c r="E3" s="18"/>
      <c r="F3" s="18"/>
    </row>
    <row r="4" spans="1:4" ht="18.75">
      <c r="A4" s="1"/>
      <c r="B4" s="2"/>
      <c r="C4" s="2"/>
      <c r="D4" s="2"/>
    </row>
    <row r="5" spans="1:4" ht="18.75">
      <c r="A5" s="1"/>
      <c r="B5" s="20" t="s">
        <v>13</v>
      </c>
      <c r="C5" s="20"/>
      <c r="D5" s="20"/>
    </row>
    <row r="6" spans="1:4" ht="43.5" customHeight="1">
      <c r="A6" s="1"/>
      <c r="B6" s="21" t="s">
        <v>49</v>
      </c>
      <c r="C6" s="21"/>
      <c r="D6" s="21"/>
    </row>
    <row r="7" spans="1:4" ht="43.5" customHeight="1">
      <c r="A7" s="1"/>
      <c r="B7" s="21" t="s">
        <v>37</v>
      </c>
      <c r="C7" s="21"/>
      <c r="D7" s="21"/>
    </row>
    <row r="8" spans="1:4" ht="19.5" thickBot="1">
      <c r="A8" s="1"/>
      <c r="B8" s="2"/>
      <c r="C8" s="2"/>
      <c r="D8" s="3" t="s">
        <v>52</v>
      </c>
    </row>
    <row r="9" spans="1:4" ht="12.75">
      <c r="A9" s="1"/>
      <c r="B9" s="22" t="s">
        <v>14</v>
      </c>
      <c r="C9" s="22" t="s">
        <v>15</v>
      </c>
      <c r="D9" s="22" t="s">
        <v>48</v>
      </c>
    </row>
    <row r="10" spans="1:4" ht="31.5" customHeight="1" thickBot="1">
      <c r="A10" s="1"/>
      <c r="B10" s="23"/>
      <c r="C10" s="23"/>
      <c r="D10" s="23"/>
    </row>
    <row r="11" spans="1:4" ht="19.5" thickBot="1">
      <c r="A11" s="1"/>
      <c r="B11" s="4">
        <v>1</v>
      </c>
      <c r="C11" s="5">
        <v>2</v>
      </c>
      <c r="D11" s="6">
        <v>3</v>
      </c>
    </row>
    <row r="12" spans="1:4" ht="18.75">
      <c r="A12" s="1"/>
      <c r="B12" s="7" t="s">
        <v>16</v>
      </c>
      <c r="C12" s="8" t="s">
        <v>0</v>
      </c>
      <c r="D12" s="9">
        <f>42.317+3.565</f>
        <v>45.882</v>
      </c>
    </row>
    <row r="13" spans="1:4" ht="18.75">
      <c r="A13" s="1"/>
      <c r="B13" s="7" t="s">
        <v>17</v>
      </c>
      <c r="C13" s="8" t="s">
        <v>1</v>
      </c>
      <c r="D13" s="9">
        <f>39.834+3.557</f>
        <v>43.391000000000005</v>
      </c>
    </row>
    <row r="14" spans="1:4" ht="18.75">
      <c r="A14" s="1"/>
      <c r="B14" s="7" t="s">
        <v>18</v>
      </c>
      <c r="C14" s="8" t="s">
        <v>40</v>
      </c>
      <c r="D14" s="9">
        <f>41.294+3.535</f>
        <v>44.82899999999999</v>
      </c>
    </row>
    <row r="15" spans="1:4" ht="18.75">
      <c r="A15" s="1"/>
      <c r="B15" s="7" t="s">
        <v>19</v>
      </c>
      <c r="C15" s="8" t="s">
        <v>41</v>
      </c>
      <c r="D15" s="9">
        <f>40.04+3.557</f>
        <v>43.597</v>
      </c>
    </row>
    <row r="16" spans="1:4" ht="18.75">
      <c r="A16" s="1"/>
      <c r="B16" s="7" t="s">
        <v>20</v>
      </c>
      <c r="C16" s="8" t="s">
        <v>2</v>
      </c>
      <c r="D16" s="9">
        <f>40.287+3.561</f>
        <v>43.848</v>
      </c>
    </row>
    <row r="17" spans="1:4" ht="18.75">
      <c r="A17" s="1"/>
      <c r="B17" s="7" t="s">
        <v>21</v>
      </c>
      <c r="C17" s="8" t="s">
        <v>3</v>
      </c>
      <c r="D17" s="9">
        <f>40.021+3.535</f>
        <v>43.556</v>
      </c>
    </row>
    <row r="18" spans="1:4" ht="18.75">
      <c r="A18" s="1"/>
      <c r="B18" s="7" t="s">
        <v>22</v>
      </c>
      <c r="C18" s="8" t="s">
        <v>4</v>
      </c>
      <c r="D18" s="9">
        <f>41.461+3.561</f>
        <v>45.022</v>
      </c>
    </row>
    <row r="19" spans="1:4" ht="18.75">
      <c r="A19" s="1"/>
      <c r="B19" s="7" t="s">
        <v>23</v>
      </c>
      <c r="C19" s="8" t="s">
        <v>5</v>
      </c>
      <c r="D19" s="16">
        <f>41.815+3.565</f>
        <v>45.379999999999995</v>
      </c>
    </row>
    <row r="20" spans="1:4" ht="18.75">
      <c r="A20" s="1"/>
      <c r="B20" s="7" t="s">
        <v>24</v>
      </c>
      <c r="C20" s="8" t="s">
        <v>42</v>
      </c>
      <c r="D20" s="9">
        <f>39.877+3.531</f>
        <v>43.408</v>
      </c>
    </row>
    <row r="21" spans="1:4" ht="18.75">
      <c r="A21" s="1"/>
      <c r="B21" s="7" t="s">
        <v>25</v>
      </c>
      <c r="C21" s="8" t="s">
        <v>43</v>
      </c>
      <c r="D21" s="16">
        <f>40.025+3.535</f>
        <v>43.56</v>
      </c>
    </row>
    <row r="22" spans="1:4" ht="18.75">
      <c r="A22" s="1"/>
      <c r="B22" s="7" t="s">
        <v>26</v>
      </c>
      <c r="C22" s="8" t="s">
        <v>6</v>
      </c>
      <c r="D22" s="9">
        <f>40.559+3.559</f>
        <v>44.117999999999995</v>
      </c>
    </row>
    <row r="23" spans="1:4" ht="18.75">
      <c r="A23" s="1"/>
      <c r="B23" s="7" t="s">
        <v>27</v>
      </c>
      <c r="C23" s="8" t="s">
        <v>7</v>
      </c>
      <c r="D23" s="9">
        <f>40.411+3.561</f>
        <v>43.972</v>
      </c>
    </row>
    <row r="24" spans="1:4" ht="18.75">
      <c r="A24" s="1"/>
      <c r="B24" s="7" t="s">
        <v>28</v>
      </c>
      <c r="C24" s="8" t="s">
        <v>8</v>
      </c>
      <c r="D24" s="9">
        <f>41.527+3.565</f>
        <v>45.092</v>
      </c>
    </row>
    <row r="25" spans="1:4" ht="18.75">
      <c r="A25" s="1"/>
      <c r="B25" s="7" t="s">
        <v>29</v>
      </c>
      <c r="C25" s="8" t="s">
        <v>9</v>
      </c>
      <c r="D25" s="9">
        <f>40.154+3.535</f>
        <v>43.68900000000001</v>
      </c>
    </row>
    <row r="26" spans="1:4" ht="18.75">
      <c r="A26" s="1"/>
      <c r="B26" s="7" t="s">
        <v>30</v>
      </c>
      <c r="C26" s="8" t="s">
        <v>10</v>
      </c>
      <c r="D26" s="9">
        <f>40.443+3.535</f>
        <v>43.977999999999994</v>
      </c>
    </row>
    <row r="27" spans="1:4" ht="18.75">
      <c r="A27" s="1"/>
      <c r="B27" s="7" t="s">
        <v>31</v>
      </c>
      <c r="C27" s="8" t="s">
        <v>44</v>
      </c>
      <c r="D27" s="9">
        <f>39.725+3.531</f>
        <v>43.256</v>
      </c>
    </row>
    <row r="28" spans="1:4" ht="18.75">
      <c r="A28" s="1"/>
      <c r="B28" s="7" t="s">
        <v>32</v>
      </c>
      <c r="C28" s="8" t="s">
        <v>46</v>
      </c>
      <c r="D28" s="9">
        <f>40.706+3.561</f>
        <v>44.267</v>
      </c>
    </row>
    <row r="29" spans="1:4" ht="18.75">
      <c r="A29" s="1"/>
      <c r="B29" s="7" t="s">
        <v>33</v>
      </c>
      <c r="C29" s="8" t="s">
        <v>45</v>
      </c>
      <c r="D29" s="9">
        <f>40.091+3.535</f>
        <v>43.626000000000005</v>
      </c>
    </row>
    <row r="30" spans="1:4" ht="18.75">
      <c r="A30" s="1"/>
      <c r="B30" s="7" t="s">
        <v>34</v>
      </c>
      <c r="C30" s="8" t="s">
        <v>47</v>
      </c>
      <c r="D30" s="9">
        <f>40.177+3.535</f>
        <v>43.712</v>
      </c>
    </row>
    <row r="31" spans="1:4" ht="18.75">
      <c r="A31" s="1"/>
      <c r="B31" s="7" t="s">
        <v>35</v>
      </c>
      <c r="C31" s="8" t="s">
        <v>11</v>
      </c>
      <c r="D31" s="9">
        <f>89.096+4.52</f>
        <v>93.616</v>
      </c>
    </row>
    <row r="32" spans="1:4" ht="18.75">
      <c r="A32" s="1"/>
      <c r="B32" s="7"/>
      <c r="C32" s="10"/>
      <c r="D32" s="1"/>
    </row>
    <row r="33" spans="1:4" ht="18.75">
      <c r="A33" s="1"/>
      <c r="B33" s="7"/>
      <c r="C33" s="11" t="s">
        <v>36</v>
      </c>
      <c r="D33" s="17">
        <f>SUM(D12:D32)</f>
        <v>931.7989999999999</v>
      </c>
    </row>
    <row r="34" spans="1:4" ht="18.75">
      <c r="A34" s="1"/>
      <c r="B34" s="7"/>
      <c r="C34" s="11"/>
      <c r="D34" s="12"/>
    </row>
    <row r="35" spans="1:4" ht="18.75">
      <c r="A35" s="1"/>
      <c r="B35" s="19" t="s">
        <v>38</v>
      </c>
      <c r="C35" s="19"/>
      <c r="D35" s="19"/>
    </row>
    <row r="36" spans="1:4" ht="18.75">
      <c r="A36" s="1"/>
      <c r="B36" s="13" t="s">
        <v>12</v>
      </c>
      <c r="C36" s="14"/>
      <c r="D36" s="2" t="s">
        <v>39</v>
      </c>
    </row>
  </sheetData>
  <sheetProtection/>
  <mergeCells count="9">
    <mergeCell ref="D2:F2"/>
    <mergeCell ref="D3:F3"/>
    <mergeCell ref="B35:D35"/>
    <mergeCell ref="B5:D5"/>
    <mergeCell ref="B6:D6"/>
    <mergeCell ref="B9:B10"/>
    <mergeCell ref="C9:C10"/>
    <mergeCell ref="D9:D10"/>
    <mergeCell ref="B7:D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2015-10-29T05:11:59Z</cp:lastPrinted>
  <dcterms:created xsi:type="dcterms:W3CDTF">2015-09-22T11:09:24Z</dcterms:created>
  <dcterms:modified xsi:type="dcterms:W3CDTF">2015-10-29T08:36:07Z</dcterms:modified>
  <cp:category/>
  <cp:version/>
  <cp:contentType/>
  <cp:contentStatus/>
</cp:coreProperties>
</file>