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<sst xmlns="http://schemas.openxmlformats.org/spreadsheetml/2006/main" count="46" uniqueCount="34">
  <si>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</si>
  <si>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</si>
  <si>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</si>
  <si>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</si>
  <si>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</si>
  <si>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</si>
  <si>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</si>
  <si>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</si>
  <si>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</si>
  <si>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</si>
  <si>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</si>
  <si>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</si>
  <si>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</si>
  <si>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</si>
  <si>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</si>
  <si>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</si>
  <si>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</si>
  <si>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</si>
  <si>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</si>
  <si>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</si>
  <si>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</si>
  <si>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</si>
  <si>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</si>
  <si>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</si>
  <si>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</si>
  <si>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</si>
  <si>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</si>
  <si>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</si>
  <si>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</si>
  <si>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за рахунок залишку коштів освітньої субвенції, всього, в т.ч. по:</t>
  </si>
  <si>
    <t>районному бюджету</t>
  </si>
  <si>
    <t>обласному бюджету</t>
  </si>
  <si>
    <t xml:space="preserve">                                № </t>
  </si>
  <si>
    <t>Додаток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</si>
</sst>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75" zoomScaleSheetLayoutView="75" zoomScalePageLayoutView="0" workbookViewId="0" topLeftCell="A1">
      <selection activeCell="D37" sqref="D37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33</v>
      </c>
      <c r="F2" s="2"/>
    </row>
    <row r="3" spans="5:6" ht="15.75">
      <c r="E3" s="2" t="s">
        <v>22</v>
      </c>
      <c r="F3" s="2"/>
    </row>
    <row r="4" spans="5:6" ht="15.75">
      <c r="E4" s="2" t="s">
        <v>32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40" t="s">
        <v>25</v>
      </c>
      <c r="B8" s="40"/>
      <c r="C8" s="40"/>
      <c r="D8" s="40"/>
      <c r="E8" s="40"/>
      <c r="F8" s="40"/>
    </row>
    <row r="9" spans="1:6" ht="12.75">
      <c r="A9" s="40"/>
      <c r="B9" s="40"/>
      <c r="C9" s="40"/>
      <c r="D9" s="40"/>
      <c r="E9" s="40"/>
      <c r="F9" s="40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6" t="s">
        <v>2</v>
      </c>
      <c r="F12" s="37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8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9"/>
      <c r="F14" s="16" t="s">
        <v>3</v>
      </c>
    </row>
    <row r="15" spans="1:7" ht="18.75">
      <c r="A15" s="21" t="s">
        <v>15</v>
      </c>
      <c r="B15" s="22" t="s">
        <v>16</v>
      </c>
      <c r="C15" s="34">
        <f>D15+E15</f>
        <v>7215.776640000001</v>
      </c>
      <c r="D15" s="23">
        <f>D16</f>
        <v>1240.3470000000007</v>
      </c>
      <c r="E15" s="34">
        <f>E16</f>
        <v>5975.42964</v>
      </c>
      <c r="F15" s="34">
        <f>F16</f>
        <v>5975.42964</v>
      </c>
      <c r="G15" s="7"/>
    </row>
    <row r="16" spans="1:7" ht="37.5">
      <c r="A16" s="24">
        <v>208000</v>
      </c>
      <c r="B16" s="20" t="s">
        <v>17</v>
      </c>
      <c r="C16" s="34">
        <f>D16+E16</f>
        <v>7215.776640000001</v>
      </c>
      <c r="D16" s="18">
        <f>D21+D17</f>
        <v>1240.3470000000007</v>
      </c>
      <c r="E16" s="33">
        <f>E21</f>
        <v>5975.42964</v>
      </c>
      <c r="F16" s="33">
        <f>F21</f>
        <v>5975.42964</v>
      </c>
      <c r="G16" s="7"/>
    </row>
    <row r="17" spans="1:7" ht="18.75">
      <c r="A17" s="29">
        <v>208100</v>
      </c>
      <c r="B17" s="25" t="s">
        <v>23</v>
      </c>
      <c r="C17" s="33">
        <f>D17+E17</f>
        <v>7215.776640000001</v>
      </c>
      <c r="D17" s="33">
        <f>4616.01+628.964+343.515-0.014+1081.33464+488.231+15.261+42.475</f>
        <v>7215.776640000001</v>
      </c>
      <c r="E17" s="18"/>
      <c r="F17" s="18"/>
      <c r="G17" s="7"/>
    </row>
    <row r="18" spans="1:7" ht="18.75">
      <c r="A18" s="29"/>
      <c r="B18" s="31" t="s">
        <v>28</v>
      </c>
      <c r="C18" s="18"/>
      <c r="D18" s="18"/>
      <c r="E18" s="18"/>
      <c r="F18" s="18"/>
      <c r="G18" s="7"/>
    </row>
    <row r="19" spans="1:7" ht="37.5">
      <c r="A19" s="24"/>
      <c r="B19" s="30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2" t="s">
        <v>27</v>
      </c>
      <c r="C20" s="18">
        <f>D20+E20</f>
        <v>1988.837</v>
      </c>
      <c r="D20" s="18">
        <f>1155.8+343.515+431.786+15.261+42.475</f>
        <v>1988.837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33">
        <f>D21+E21</f>
        <v>0</v>
      </c>
      <c r="D21" s="33">
        <f>-1055.451-91.59-273.392-10-1081.33464-20-36.5-10-265.3-4.19+56.717-73.01-30-23.507-5-2830.7-215.594-6.578</f>
        <v>-5975.42964</v>
      </c>
      <c r="E21" s="33">
        <f>1055.451+91.59+273.392+10+1081.33464+36.5+20+10+265.3+4.19+73.01-56.717+30+23.507+5+2830.7+215.594+6.578</f>
        <v>5975.42964</v>
      </c>
      <c r="F21" s="33">
        <f>E21</f>
        <v>5975.42964</v>
      </c>
      <c r="G21" s="7"/>
    </row>
    <row r="22" spans="1:7" ht="21.75" customHeight="1">
      <c r="A22" s="19"/>
      <c r="B22" s="31" t="s">
        <v>28</v>
      </c>
      <c r="C22" s="18"/>
      <c r="D22" s="18"/>
      <c r="E22" s="18"/>
      <c r="F22" s="18"/>
      <c r="G22" s="7"/>
    </row>
    <row r="23" spans="1:7" ht="58.5" customHeight="1">
      <c r="A23" s="19"/>
      <c r="B23" s="32" t="s">
        <v>29</v>
      </c>
      <c r="C23" s="18"/>
      <c r="D23" s="18">
        <f>-208-96.075-10-36.5-10-265.3-4.19-73.01</f>
        <v>-703.075</v>
      </c>
      <c r="E23" s="18">
        <v>703.075</v>
      </c>
      <c r="F23" s="18">
        <v>703.075</v>
      </c>
      <c r="G23" s="7"/>
    </row>
    <row r="24" spans="1:7" ht="36.75" customHeight="1">
      <c r="A24" s="19"/>
      <c r="B24" s="32" t="s">
        <v>30</v>
      </c>
      <c r="C24" s="18"/>
      <c r="D24" s="18">
        <v>-630.065</v>
      </c>
      <c r="E24" s="18">
        <v>630.065</v>
      </c>
      <c r="F24" s="18">
        <v>630.065</v>
      </c>
      <c r="G24" s="7"/>
    </row>
    <row r="25" spans="1:7" ht="36.75" customHeight="1">
      <c r="A25" s="19"/>
      <c r="B25" s="32" t="s">
        <v>31</v>
      </c>
      <c r="C25" s="18"/>
      <c r="D25" s="18">
        <v>-73.01</v>
      </c>
      <c r="E25" s="18">
        <v>73.01</v>
      </c>
      <c r="F25" s="18">
        <v>73.01</v>
      </c>
      <c r="G25" s="7"/>
    </row>
    <row r="26" spans="1:7" ht="37.5">
      <c r="A26" s="24" t="s">
        <v>18</v>
      </c>
      <c r="B26" s="20" t="s">
        <v>19</v>
      </c>
      <c r="C26" s="33">
        <f>D26+E26</f>
        <v>7215.776640000001</v>
      </c>
      <c r="D26" s="18">
        <f>D28+D32</f>
        <v>1240.3470000000007</v>
      </c>
      <c r="E26" s="33">
        <f>E28+E32</f>
        <v>5975.42964</v>
      </c>
      <c r="F26" s="33">
        <f>F28+F32</f>
        <v>5975.42964</v>
      </c>
      <c r="G26" s="7"/>
    </row>
    <row r="27" spans="1:7" ht="37.5">
      <c r="A27" s="24" t="s">
        <v>20</v>
      </c>
      <c r="B27" s="20" t="s">
        <v>21</v>
      </c>
      <c r="C27" s="33">
        <f>D27+E27</f>
        <v>7215.776640000001</v>
      </c>
      <c r="D27" s="18">
        <f>D16</f>
        <v>1240.3470000000007</v>
      </c>
      <c r="E27" s="33">
        <f>E16</f>
        <v>5975.42964</v>
      </c>
      <c r="F27" s="33">
        <f>F16</f>
        <v>5975.42964</v>
      </c>
      <c r="G27" s="7"/>
    </row>
    <row r="28" spans="1:7" ht="18.75">
      <c r="A28" s="24">
        <v>602100</v>
      </c>
      <c r="B28" s="25" t="s">
        <v>23</v>
      </c>
      <c r="C28" s="33">
        <f>D28+E28</f>
        <v>7215.776640000001</v>
      </c>
      <c r="D28" s="33">
        <f>D17</f>
        <v>7215.776640000001</v>
      </c>
      <c r="E28" s="18"/>
      <c r="F28" s="18"/>
      <c r="G28" s="7"/>
    </row>
    <row r="29" spans="1:7" ht="18.75">
      <c r="A29" s="24"/>
      <c r="B29" s="31" t="s">
        <v>28</v>
      </c>
      <c r="C29" s="18"/>
      <c r="D29" s="18"/>
      <c r="E29" s="18"/>
      <c r="F29" s="18"/>
      <c r="G29" s="7"/>
    </row>
    <row r="30" spans="1:7" ht="37.5">
      <c r="A30" s="24"/>
      <c r="B30" s="30" t="s">
        <v>26</v>
      </c>
      <c r="C30" s="18">
        <v>808.848</v>
      </c>
      <c r="D30" s="18">
        <f>D19</f>
        <v>808.848</v>
      </c>
      <c r="E30" s="18"/>
      <c r="F30" s="18"/>
      <c r="G30" s="7"/>
    </row>
    <row r="31" spans="1:7" ht="37.5">
      <c r="A31" s="24"/>
      <c r="B31" s="32" t="s">
        <v>27</v>
      </c>
      <c r="C31" s="18">
        <f>D31+E31</f>
        <v>1988.837</v>
      </c>
      <c r="D31" s="18">
        <f>D20</f>
        <v>1988.837</v>
      </c>
      <c r="E31" s="18"/>
      <c r="F31" s="18"/>
      <c r="G31" s="7"/>
    </row>
    <row r="32" spans="1:7" ht="75">
      <c r="A32" s="19">
        <v>602400</v>
      </c>
      <c r="B32" s="20" t="s">
        <v>9</v>
      </c>
      <c r="C32" s="18">
        <f>D32+E32</f>
        <v>0</v>
      </c>
      <c r="D32" s="33">
        <f>D21</f>
        <v>-5975.42964</v>
      </c>
      <c r="E32" s="33">
        <f>E21</f>
        <v>5975.42964</v>
      </c>
      <c r="F32" s="33">
        <f>F21</f>
        <v>5975.42964</v>
      </c>
      <c r="G32" s="7"/>
    </row>
    <row r="33" spans="1:7" ht="18.75">
      <c r="A33" s="19"/>
      <c r="B33" s="31" t="s">
        <v>28</v>
      </c>
      <c r="C33" s="18"/>
      <c r="D33" s="18"/>
      <c r="E33" s="18"/>
      <c r="F33" s="18"/>
      <c r="G33" s="7"/>
    </row>
    <row r="34" spans="1:7" ht="56.25">
      <c r="A34" s="19"/>
      <c r="B34" s="32" t="s">
        <v>29</v>
      </c>
      <c r="C34" s="18"/>
      <c r="D34" s="18">
        <f aca="true" t="shared" si="0" ref="D34:F37">D23</f>
        <v>-703.075</v>
      </c>
      <c r="E34" s="18">
        <f t="shared" si="0"/>
        <v>703.075</v>
      </c>
      <c r="F34" s="18">
        <f t="shared" si="0"/>
        <v>703.075</v>
      </c>
      <c r="G34" s="7"/>
    </row>
    <row r="35" spans="1:7" ht="18.75">
      <c r="A35" s="19"/>
      <c r="B35" s="32" t="s">
        <v>30</v>
      </c>
      <c r="C35" s="18"/>
      <c r="D35" s="18">
        <f t="shared" si="0"/>
        <v>-630.065</v>
      </c>
      <c r="E35" s="18">
        <f t="shared" si="0"/>
        <v>630.065</v>
      </c>
      <c r="F35" s="18">
        <f t="shared" si="0"/>
        <v>630.065</v>
      </c>
      <c r="G35" s="7"/>
    </row>
    <row r="36" spans="1:7" ht="18.75">
      <c r="A36" s="19"/>
      <c r="B36" s="32" t="s">
        <v>31</v>
      </c>
      <c r="C36" s="18"/>
      <c r="D36" s="18">
        <f t="shared" si="0"/>
        <v>-73.01</v>
      </c>
      <c r="E36" s="18">
        <f t="shared" si="0"/>
        <v>73.01</v>
      </c>
      <c r="F36" s="18">
        <f t="shared" si="0"/>
        <v>73.01</v>
      </c>
      <c r="G36" s="7"/>
    </row>
    <row r="37" spans="1:7" ht="15.75">
      <c r="A37" s="28"/>
      <c r="B37" s="26" t="s">
        <v>24</v>
      </c>
      <c r="C37" s="35">
        <f>C26</f>
        <v>7215.776640000001</v>
      </c>
      <c r="D37" s="27">
        <f t="shared" si="0"/>
        <v>1240.3470000000007</v>
      </c>
      <c r="E37" s="35">
        <f t="shared" si="0"/>
        <v>5975.42964</v>
      </c>
      <c r="F37" s="35">
        <f t="shared" si="0"/>
        <v>5975.42964</v>
      </c>
      <c r="G37" s="7"/>
    </row>
    <row r="38" spans="1:6" ht="15.75">
      <c r="A38" s="1"/>
      <c r="B38" s="3"/>
      <c r="C38" s="4"/>
      <c r="D38" s="4"/>
      <c r="E38" s="4"/>
      <c r="F38" s="5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 t="s">
        <v>6</v>
      </c>
      <c r="C40" s="2"/>
      <c r="D40" s="2"/>
      <c r="E40" s="2"/>
      <c r="F40" s="2"/>
    </row>
    <row r="41" spans="1:6" ht="15.75">
      <c r="A41" s="1" t="s">
        <v>1</v>
      </c>
      <c r="B41" s="2" t="s">
        <v>7</v>
      </c>
      <c r="C41" s="2"/>
      <c r="D41" s="2"/>
      <c r="E41" s="2" t="s">
        <v>8</v>
      </c>
      <c r="F41" s="2"/>
    </row>
    <row r="42" spans="1:6" ht="15.75">
      <c r="A42" s="2"/>
      <c r="B42" s="2"/>
      <c r="C42" s="2"/>
      <c r="D42" s="2"/>
      <c r="E42" s="2"/>
      <c r="F42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2016-07-27T12:29:25Z</cp:lastPrinted>
  <dcterms:created xsi:type="dcterms:W3CDTF">2007-04-04T18:45:44Z</dcterms:created>
  <dcterms:modified xsi:type="dcterms:W3CDTF">2016-07-29T12:58:12Z</dcterms:modified>
  <cp:category/>
  <cp:version/>
  <cp:contentType/>
  <cp:contentStatus/>
</cp:coreProperties>
</file>