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Обласні " sheetId="1" r:id="rId1"/>
  </sheets>
  <definedNames>
    <definedName name="_xlnm.Print_Titles" localSheetId="0">'Обласні '!$7:$8</definedName>
    <definedName name="_xlnm.Print_Area" localSheetId="0">'Обласні '!$A$1:$I$34</definedName>
  </definedNames>
  <calcPr fullCalcOnLoad="1"/>
</workbook>
</file>

<file path=xl/sharedStrings.xml><?xml version="1.0" encoding="utf-8"?>
<sst xmlns="http://schemas.openxmlformats.org/spreadsheetml/2006/main" count="37" uniqueCount="37">
  <si>
    <t>(грн.)</t>
  </si>
  <si>
    <t>Разом</t>
  </si>
  <si>
    <t>Передбачено розписом</t>
  </si>
  <si>
    <t xml:space="preserve">Касові видатки з початку року                   </t>
  </si>
  <si>
    <t>Надійшло з початку року</t>
  </si>
  <si>
    <t xml:space="preserve">Залишок </t>
  </si>
  <si>
    <t>січень-поточний місяць</t>
  </si>
  <si>
    <t>на рік</t>
  </si>
  <si>
    <t xml:space="preserve">Назва субвенції з обласного бюджету місцевим бюджетам </t>
  </si>
  <si>
    <t>КПКВК МБ</t>
  </si>
  <si>
    <t>Cубвенція з обласного бюджету місцевим бюджетам для надання одноразової матеріальної допомоги громадянам, які постраждали внаслідок Чорнобильської катастрофи (I категорії), та дітям-інвалідам, інвалідність яких пов'язана з наслідками Чорнобильської катастрофи</t>
  </si>
  <si>
    <t>Cубвенція з обласного бюджету місцевим бюджетам для надання одноразової матеріальної допомоги сім'ям загиблих та померлих учасників бойових дій в Афганістані, інвалідам війни в Афганістані</t>
  </si>
  <si>
    <t>Cубвенція з обласного бюджету місцевим бюджетам для надання щомісячної матеріальної допомоги учасникам визволення Миколаївської області від фашистських загарбників</t>
  </si>
  <si>
    <t>Cубвенція з обласного бюджету місцевим бюджетам для надання щомісячної матеріальної допомоги  учасникам бойових дій у роки Другої світової війни</t>
  </si>
  <si>
    <t>Cубвенція з обласного бюджету місцевим бюджетам на медичне обслуговування громадян, які постраждали внаслідок Чорнобильської катастрофи</t>
  </si>
  <si>
    <t>Cубвенція з обласного бюджету місцевим бюджетам на відшкодування витрат на поховання учасників бойових дій та осіб з інвалідністю внаслідок війни</t>
  </si>
  <si>
    <t>Cубвенція з обласного бюджету місцевим бюджетам на окремі заходи щодо соціального захисту осіб з інвалідністю  (компенсаційні виплати особам з інвалідністю на бензин, ремонт, технічне обслуговування автомобілів, мотоколясок і на транспортне обслуговування, встановлення телефонів особам з інвалідністю I і II груп</t>
  </si>
  <si>
    <t>Cубвенція з обласного бюджету місцевим бюджетам для надання щомісячної матеріальної допомоги дітям військовослужбовців, які  загинули, пропали безвісті або померли внаслідок поранення, контузії чи каліцтва, одержаних при виконанні службових обов’язків  під час участі в антитерористичній  операції (АТО) на сході України</t>
  </si>
  <si>
    <t>Cубвенція з обласного бюджету місцевим бюджетам на фінансування центрів соціально-психологічної реабілітації дітей</t>
  </si>
  <si>
    <t>№ п/п</t>
  </si>
  <si>
    <t>Повернуто до обласного бюджету</t>
  </si>
  <si>
    <t>Субвенція з обласного бюджету місцевим бюджетам для надання матеріальної допомоги сім'ям загиблих  та померлих учасників бойових дій, які брали участь в антитерористичній операції на сході України</t>
  </si>
  <si>
    <r>
      <t>Інформація щодо використання коштів субвенцій</t>
    </r>
    <r>
      <rPr>
        <b/>
        <u val="single"/>
        <sz val="12"/>
        <rFont val="Times New Roman"/>
        <family val="1"/>
      </rPr>
      <t xml:space="preserve"> з обласного бюджету</t>
    </r>
    <r>
      <rPr>
        <b/>
        <sz val="11"/>
        <rFont val="Times New Roman"/>
        <family val="1"/>
      </rPr>
      <t xml:space="preserve"> місцевими бюджетами</t>
    </r>
  </si>
  <si>
    <t>Субвенція з обласного бюджету місцевим бюджетам на забезпечення підвезення медичних працівників до відповідних закладів охорони здоров’я на період виконання заходів, спрямованих на запобігання поширенню на території Миколаївської області коронавірусної хвороби (COVID-19), до завершення виконання цих заходів</t>
  </si>
  <si>
    <t>Субвенція з обласного бюджету місцевим бюджетам на додаткові виплати до заробітної плати медичним та іншим працівникам, які безпосередньо зайняті на роботах з ліквідації захворювання серед людей на коронавірусну хворобу (COVID-19), на період виконання заходів, спрямованих на запобігання поширенню на території Миколаївської області коронавірусної хвороби (COVID-19), до завершення виконання цих заходів</t>
  </si>
  <si>
    <t>Субвенція з обласного бюджету місцевим бюджетам на придбання лікарських засобів, виробів медичного призначення, засобів індивідуального захисту, дезінфекційних засобів тощо</t>
  </si>
  <si>
    <t>Субвенція з обласного бюджету місцевим бюджетам на здійснення заходів щодо соціально-економічного розвитку територіальних громад Миколаївської області</t>
  </si>
  <si>
    <t>Субвенція з обласного бюджету місцевим бюджетам на співфінансування впровадження проектів-переможців обласного конкурсу проектів та програм розвитку місцевого самоврядування 2019 року</t>
  </si>
  <si>
    <t>Cубвенція з обласного бюджету селищному бюджету Ольшанської селищної ради на реалізацію проєкту "Реконструкція спортивного комплексу розташованого за адресою: Миколаївська область, Миколаївський район, смт Ольшанське (коригування)"</t>
  </si>
  <si>
    <t>Cубвенція з обласного бюджету районному бюджету Вітовського району на реалізацію  проєкту «Будівництво корпусу спортивного залу 12*24 м з навчальними класами Мішково-Погорілівської загальноосвітньої школи  I-ІІ ступенів і по вул. Інгульська, 78, село Мішково-Погорілове Жовтневого району Миколаївської області» (коригування)"</t>
  </si>
  <si>
    <t>Субвенція з обласного бюджету місцевим бюджетам на придбання медичного обладнання</t>
  </si>
  <si>
    <t>по  Баштанському району/місту/ОТГ</t>
  </si>
  <si>
    <t>станом на  01 липня  2020 року</t>
  </si>
  <si>
    <t>в тому числі</t>
  </si>
  <si>
    <t>Начальник фінансового відділу райдержадміністрації</t>
  </si>
  <si>
    <t>Олена ЛУЦЕНКО</t>
  </si>
  <si>
    <t>Додаток 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</si>
</sst>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dd/mm/yy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[$-FC19]dd\ mmmm\ yyyy\ &quot;г.&quot;"/>
    <numFmt numFmtId="188" formatCode="0.000"/>
  </numFmts>
  <fonts count="4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8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="60" zoomScaleNormal="75" zoomScalePageLayoutView="0" workbookViewId="0" topLeftCell="A22">
      <selection activeCell="B34" sqref="B34"/>
    </sheetView>
  </sheetViews>
  <sheetFormatPr defaultColWidth="9.125" defaultRowHeight="12.75"/>
  <cols>
    <col min="1" max="1" width="5.375" style="1" customWidth="1"/>
    <col min="2" max="2" width="80.625" style="2" customWidth="1"/>
    <col min="3" max="3" width="15.375" style="2" customWidth="1"/>
    <col min="4" max="4" width="16.125" style="1" customWidth="1"/>
    <col min="5" max="5" width="16.375" style="1" customWidth="1"/>
    <col min="6" max="6" width="17.50390625" style="1" customWidth="1"/>
    <col min="7" max="7" width="15.125" style="1" customWidth="1"/>
    <col min="8" max="8" width="15.375" style="1" customWidth="1"/>
    <col min="9" max="9" width="14.375" style="1" customWidth="1"/>
    <col min="10" max="16384" width="9.125" style="1" customWidth="1"/>
  </cols>
  <sheetData>
    <row r="1" spans="6:9" ht="12.75">
      <c r="F1" s="11"/>
      <c r="G1" s="11"/>
      <c r="I1" s="2" t="s">
        <v>36</v>
      </c>
    </row>
    <row r="2" spans="2:3" ht="13.5">
      <c r="B2" s="10"/>
      <c r="C2" s="10"/>
    </row>
    <row r="3" spans="2:8" ht="13.5">
      <c r="B3" s="23" t="s">
        <v>22</v>
      </c>
      <c r="C3" s="23"/>
      <c r="D3" s="23"/>
      <c r="E3" s="23"/>
      <c r="F3" s="23"/>
      <c r="G3" s="23"/>
      <c r="H3" s="23"/>
    </row>
    <row r="4" spans="2:8" ht="13.5">
      <c r="B4" s="23" t="s">
        <v>31</v>
      </c>
      <c r="C4" s="23"/>
      <c r="D4" s="23"/>
      <c r="E4" s="23"/>
      <c r="F4" s="23"/>
      <c r="G4" s="23"/>
      <c r="H4" s="23"/>
    </row>
    <row r="5" spans="2:8" ht="13.5">
      <c r="B5" s="23" t="s">
        <v>32</v>
      </c>
      <c r="C5" s="23"/>
      <c r="D5" s="23"/>
      <c r="E5" s="23"/>
      <c r="F5" s="23"/>
      <c r="G5" s="23"/>
      <c r="H5" s="23"/>
    </row>
    <row r="6" ht="12.75">
      <c r="I6" s="7" t="s">
        <v>0</v>
      </c>
    </row>
    <row r="7" spans="1:9" s="2" customFormat="1" ht="12.75">
      <c r="A7" s="21" t="s">
        <v>19</v>
      </c>
      <c r="B7" s="20" t="s">
        <v>8</v>
      </c>
      <c r="C7" s="20" t="s">
        <v>9</v>
      </c>
      <c r="D7" s="20" t="s">
        <v>2</v>
      </c>
      <c r="E7" s="20"/>
      <c r="F7" s="20" t="s">
        <v>4</v>
      </c>
      <c r="G7" s="20" t="s">
        <v>3</v>
      </c>
      <c r="H7" s="20" t="s">
        <v>5</v>
      </c>
      <c r="I7" s="20" t="s">
        <v>20</v>
      </c>
    </row>
    <row r="8" spans="1:9" s="2" customFormat="1" ht="26.25">
      <c r="A8" s="21"/>
      <c r="B8" s="20"/>
      <c r="C8" s="20"/>
      <c r="D8" s="12" t="s">
        <v>7</v>
      </c>
      <c r="E8" s="12" t="s">
        <v>6</v>
      </c>
      <c r="F8" s="20"/>
      <c r="G8" s="20"/>
      <c r="H8" s="20"/>
      <c r="I8" s="20"/>
    </row>
    <row r="9" spans="1:9" s="2" customFormat="1" ht="12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</row>
    <row r="10" spans="1:9" s="2" customFormat="1" ht="57" customHeight="1">
      <c r="A10" s="12">
        <v>1</v>
      </c>
      <c r="B10" s="12" t="s">
        <v>27</v>
      </c>
      <c r="C10" s="12">
        <v>1019770</v>
      </c>
      <c r="D10" s="14">
        <v>300000</v>
      </c>
      <c r="E10" s="14">
        <v>0</v>
      </c>
      <c r="F10" s="14">
        <v>0</v>
      </c>
      <c r="G10" s="14">
        <v>0</v>
      </c>
      <c r="H10" s="14">
        <f>F10-G10</f>
        <v>0</v>
      </c>
      <c r="I10" s="14">
        <v>0</v>
      </c>
    </row>
    <row r="11" spans="1:9" s="2" customFormat="1" ht="77.25" customHeight="1">
      <c r="A11" s="12">
        <v>2</v>
      </c>
      <c r="B11" s="15" t="s">
        <v>23</v>
      </c>
      <c r="C11" s="12">
        <v>212010</v>
      </c>
      <c r="D11" s="14">
        <v>11000</v>
      </c>
      <c r="E11" s="14">
        <v>11000</v>
      </c>
      <c r="F11" s="14">
        <v>11000</v>
      </c>
      <c r="G11" s="14">
        <v>11000</v>
      </c>
      <c r="H11" s="14">
        <f aca="true" t="shared" si="0" ref="H11:H29">F11-G11</f>
        <v>0</v>
      </c>
      <c r="I11" s="14">
        <v>0</v>
      </c>
    </row>
    <row r="12" spans="1:9" s="2" customFormat="1" ht="83.25" customHeight="1">
      <c r="A12" s="12">
        <v>3</v>
      </c>
      <c r="B12" s="15" t="s">
        <v>24</v>
      </c>
      <c r="C12" s="12">
        <v>212010</v>
      </c>
      <c r="D12" s="14">
        <v>590000</v>
      </c>
      <c r="E12" s="14">
        <v>590000</v>
      </c>
      <c r="F12" s="14">
        <v>590000</v>
      </c>
      <c r="G12" s="14">
        <v>0</v>
      </c>
      <c r="H12" s="14">
        <f t="shared" si="0"/>
        <v>590000</v>
      </c>
      <c r="I12" s="14">
        <v>0</v>
      </c>
    </row>
    <row r="13" spans="1:9" s="2" customFormat="1" ht="64.5" customHeight="1">
      <c r="A13" s="12">
        <v>4</v>
      </c>
      <c r="B13" s="12" t="s">
        <v>25</v>
      </c>
      <c r="C13" s="12">
        <v>212010</v>
      </c>
      <c r="D13" s="14">
        <v>350000</v>
      </c>
      <c r="E13" s="14">
        <v>350000</v>
      </c>
      <c r="F13" s="14">
        <v>350000</v>
      </c>
      <c r="G13" s="14">
        <v>347259.2</v>
      </c>
      <c r="H13" s="14">
        <f t="shared" si="0"/>
        <v>2740.7999999999884</v>
      </c>
      <c r="I13" s="14">
        <v>0</v>
      </c>
    </row>
    <row r="14" spans="1:9" s="2" customFormat="1" ht="64.5" customHeight="1">
      <c r="A14" s="12">
        <v>5</v>
      </c>
      <c r="B14" s="12" t="s">
        <v>30</v>
      </c>
      <c r="C14" s="12"/>
      <c r="D14" s="16">
        <v>0</v>
      </c>
      <c r="E14" s="16">
        <v>0</v>
      </c>
      <c r="F14" s="16">
        <v>0</v>
      </c>
      <c r="G14" s="16">
        <v>0</v>
      </c>
      <c r="H14" s="16">
        <f t="shared" si="0"/>
        <v>0</v>
      </c>
      <c r="I14" s="16">
        <v>0</v>
      </c>
    </row>
    <row r="15" spans="1:9" s="2" customFormat="1" ht="47.25" customHeight="1">
      <c r="A15" s="12">
        <v>6</v>
      </c>
      <c r="B15" s="13" t="s">
        <v>13</v>
      </c>
      <c r="C15" s="12">
        <v>813191</v>
      </c>
      <c r="D15" s="14">
        <v>183000</v>
      </c>
      <c r="E15" s="14">
        <v>129000</v>
      </c>
      <c r="F15" s="14">
        <v>129000</v>
      </c>
      <c r="G15" s="14">
        <v>129000</v>
      </c>
      <c r="H15" s="14">
        <f t="shared" si="0"/>
        <v>0</v>
      </c>
      <c r="I15" s="14">
        <v>0</v>
      </c>
    </row>
    <row r="16" spans="1:9" s="2" customFormat="1" ht="78.75" customHeight="1">
      <c r="A16" s="12">
        <v>7</v>
      </c>
      <c r="B16" s="13" t="s">
        <v>10</v>
      </c>
      <c r="C16" s="12">
        <v>813242</v>
      </c>
      <c r="D16" s="14">
        <v>13000</v>
      </c>
      <c r="E16" s="14">
        <v>13000</v>
      </c>
      <c r="F16" s="14">
        <v>13000</v>
      </c>
      <c r="G16" s="14">
        <v>13000</v>
      </c>
      <c r="H16" s="14">
        <f t="shared" si="0"/>
        <v>0</v>
      </c>
      <c r="I16" s="14">
        <v>0</v>
      </c>
    </row>
    <row r="17" spans="1:9" s="2" customFormat="1" ht="50.25" customHeight="1">
      <c r="A17" s="12">
        <f aca="true" t="shared" si="1" ref="A17:A23">A16+1</f>
        <v>8</v>
      </c>
      <c r="B17" s="13" t="s">
        <v>11</v>
      </c>
      <c r="C17" s="12">
        <v>813191</v>
      </c>
      <c r="D17" s="14">
        <v>26000</v>
      </c>
      <c r="E17" s="14">
        <v>26000</v>
      </c>
      <c r="F17" s="14">
        <v>26000</v>
      </c>
      <c r="G17" s="14">
        <v>26000</v>
      </c>
      <c r="H17" s="14">
        <f t="shared" si="0"/>
        <v>0</v>
      </c>
      <c r="I17" s="14">
        <v>0</v>
      </c>
    </row>
    <row r="18" spans="1:9" s="2" customFormat="1" ht="42" customHeight="1">
      <c r="A18" s="12">
        <f t="shared" si="1"/>
        <v>9</v>
      </c>
      <c r="B18" s="17" t="s">
        <v>12</v>
      </c>
      <c r="C18" s="12"/>
      <c r="D18" s="16">
        <v>0</v>
      </c>
      <c r="E18" s="16">
        <v>0</v>
      </c>
      <c r="F18" s="16">
        <v>0</v>
      </c>
      <c r="G18" s="16">
        <v>0</v>
      </c>
      <c r="H18" s="16">
        <f t="shared" si="0"/>
        <v>0</v>
      </c>
      <c r="I18" s="16">
        <v>0</v>
      </c>
    </row>
    <row r="19" spans="1:9" s="2" customFormat="1" ht="45.75" customHeight="1">
      <c r="A19" s="12">
        <f t="shared" si="1"/>
        <v>10</v>
      </c>
      <c r="B19" s="17" t="s">
        <v>14</v>
      </c>
      <c r="C19" s="12">
        <v>813050</v>
      </c>
      <c r="D19" s="14">
        <v>107200</v>
      </c>
      <c r="E19" s="14">
        <v>53500</v>
      </c>
      <c r="F19" s="14">
        <v>53500</v>
      </c>
      <c r="G19" s="14">
        <v>53480.81</v>
      </c>
      <c r="H19" s="14">
        <f t="shared" si="0"/>
        <v>19.19000000000233</v>
      </c>
      <c r="I19" s="14">
        <v>0</v>
      </c>
    </row>
    <row r="20" spans="1:9" s="2" customFormat="1" ht="40.5" customHeight="1">
      <c r="A20" s="12">
        <f t="shared" si="1"/>
        <v>11</v>
      </c>
      <c r="B20" s="17" t="s">
        <v>15</v>
      </c>
      <c r="C20" s="12">
        <v>813090</v>
      </c>
      <c r="D20" s="14">
        <v>39300</v>
      </c>
      <c r="E20" s="14">
        <v>19700</v>
      </c>
      <c r="F20" s="14">
        <v>6540</v>
      </c>
      <c r="G20" s="14">
        <v>6540</v>
      </c>
      <c r="H20" s="14">
        <f t="shared" si="0"/>
        <v>0</v>
      </c>
      <c r="I20" s="14">
        <v>0</v>
      </c>
    </row>
    <row r="21" spans="1:9" s="2" customFormat="1" ht="70.5" customHeight="1">
      <c r="A21" s="12">
        <f t="shared" si="1"/>
        <v>12</v>
      </c>
      <c r="B21" s="13" t="s">
        <v>16</v>
      </c>
      <c r="C21" s="12">
        <v>813171</v>
      </c>
      <c r="D21" s="14">
        <v>15500</v>
      </c>
      <c r="E21" s="14">
        <v>15018</v>
      </c>
      <c r="F21" s="14">
        <v>15017.07</v>
      </c>
      <c r="G21" s="14">
        <v>6836.48</v>
      </c>
      <c r="H21" s="14">
        <f t="shared" si="0"/>
        <v>8180.59</v>
      </c>
      <c r="I21" s="14">
        <v>0</v>
      </c>
    </row>
    <row r="22" spans="1:9" s="2" customFormat="1" ht="53.25" customHeight="1">
      <c r="A22" s="12">
        <f t="shared" si="1"/>
        <v>13</v>
      </c>
      <c r="B22" s="13" t="s">
        <v>21</v>
      </c>
      <c r="C22" s="12">
        <v>813191</v>
      </c>
      <c r="D22" s="14">
        <v>40000</v>
      </c>
      <c r="E22" s="14">
        <v>0</v>
      </c>
      <c r="F22" s="14">
        <v>0</v>
      </c>
      <c r="G22" s="14">
        <v>0</v>
      </c>
      <c r="H22" s="14">
        <f t="shared" si="0"/>
        <v>0</v>
      </c>
      <c r="I22" s="14">
        <v>0</v>
      </c>
    </row>
    <row r="23" spans="1:9" s="2" customFormat="1" ht="58.5" customHeight="1">
      <c r="A23" s="12">
        <f t="shared" si="1"/>
        <v>14</v>
      </c>
      <c r="B23" s="13" t="s">
        <v>17</v>
      </c>
      <c r="C23" s="12">
        <v>813191</v>
      </c>
      <c r="D23" s="14">
        <v>72000</v>
      </c>
      <c r="E23" s="14">
        <v>36000</v>
      </c>
      <c r="F23" s="14">
        <v>36000</v>
      </c>
      <c r="G23" s="14">
        <v>36000</v>
      </c>
      <c r="H23" s="14">
        <f t="shared" si="0"/>
        <v>0</v>
      </c>
      <c r="I23" s="14">
        <v>0</v>
      </c>
    </row>
    <row r="24" spans="1:9" s="2" customFormat="1" ht="52.5" customHeight="1">
      <c r="A24" s="12">
        <v>15</v>
      </c>
      <c r="B24" s="13" t="s">
        <v>18</v>
      </c>
      <c r="C24" s="12"/>
      <c r="D24" s="16">
        <v>0</v>
      </c>
      <c r="E24" s="16">
        <v>0</v>
      </c>
      <c r="F24" s="16">
        <v>0</v>
      </c>
      <c r="G24" s="16">
        <v>0</v>
      </c>
      <c r="H24" s="16">
        <f t="shared" si="0"/>
        <v>0</v>
      </c>
      <c r="I24" s="16">
        <v>0</v>
      </c>
    </row>
    <row r="25" spans="1:9" s="2" customFormat="1" ht="45" customHeight="1">
      <c r="A25" s="12">
        <v>16</v>
      </c>
      <c r="B25" s="13" t="s">
        <v>28</v>
      </c>
      <c r="C25" s="12"/>
      <c r="D25" s="16">
        <v>0</v>
      </c>
      <c r="E25" s="16">
        <v>0</v>
      </c>
      <c r="F25" s="16">
        <v>0</v>
      </c>
      <c r="G25" s="16">
        <v>0</v>
      </c>
      <c r="H25" s="16">
        <f t="shared" si="0"/>
        <v>0</v>
      </c>
      <c r="I25" s="16">
        <v>0</v>
      </c>
    </row>
    <row r="26" spans="1:9" s="2" customFormat="1" ht="64.5" customHeight="1">
      <c r="A26" s="12">
        <v>17</v>
      </c>
      <c r="B26" s="13" t="s">
        <v>29</v>
      </c>
      <c r="C26" s="12"/>
      <c r="D26" s="16">
        <v>0</v>
      </c>
      <c r="E26" s="16">
        <v>0</v>
      </c>
      <c r="F26" s="16">
        <v>0</v>
      </c>
      <c r="G26" s="16">
        <v>0</v>
      </c>
      <c r="H26" s="16">
        <f t="shared" si="0"/>
        <v>0</v>
      </c>
      <c r="I26" s="16">
        <v>0</v>
      </c>
    </row>
    <row r="27" spans="1:9" s="2" customFormat="1" ht="42.75" customHeight="1">
      <c r="A27" s="12">
        <v>18</v>
      </c>
      <c r="B27" s="13" t="s">
        <v>26</v>
      </c>
      <c r="C27" s="12"/>
      <c r="D27" s="14">
        <f>D28+D29</f>
        <v>375035</v>
      </c>
      <c r="E27" s="14">
        <f>E28+E29</f>
        <v>320000</v>
      </c>
      <c r="F27" s="14">
        <f>F28+F29</f>
        <v>320000</v>
      </c>
      <c r="G27" s="14">
        <f>G28+G29</f>
        <v>314442.69</v>
      </c>
      <c r="H27" s="14">
        <f t="shared" si="0"/>
        <v>5557.309999999998</v>
      </c>
      <c r="I27" s="14">
        <v>0</v>
      </c>
    </row>
    <row r="28" spans="1:9" s="2" customFormat="1" ht="42.75" customHeight="1">
      <c r="A28" s="12"/>
      <c r="B28" s="13" t="s">
        <v>33</v>
      </c>
      <c r="C28" s="12">
        <v>212010</v>
      </c>
      <c r="D28" s="16">
        <v>320000</v>
      </c>
      <c r="E28" s="16">
        <v>320000</v>
      </c>
      <c r="F28" s="16">
        <v>320000</v>
      </c>
      <c r="G28" s="16">
        <v>314442.69</v>
      </c>
      <c r="H28" s="16">
        <f t="shared" si="0"/>
        <v>5557.309999999998</v>
      </c>
      <c r="I28" s="16">
        <v>0</v>
      </c>
    </row>
    <row r="29" spans="1:9" s="2" customFormat="1" ht="42.75" customHeight="1">
      <c r="A29" s="12"/>
      <c r="B29" s="13"/>
      <c r="C29" s="12">
        <v>611020</v>
      </c>
      <c r="D29" s="16">
        <v>55035</v>
      </c>
      <c r="E29" s="16">
        <v>0</v>
      </c>
      <c r="F29" s="16">
        <v>0</v>
      </c>
      <c r="G29" s="16">
        <v>0</v>
      </c>
      <c r="H29" s="16">
        <f t="shared" si="0"/>
        <v>0</v>
      </c>
      <c r="I29" s="16">
        <v>0</v>
      </c>
    </row>
    <row r="30" spans="1:9" ht="22.5" customHeight="1">
      <c r="A30" s="22" t="s">
        <v>1</v>
      </c>
      <c r="B30" s="22"/>
      <c r="C30" s="22"/>
      <c r="D30" s="18">
        <f aca="true" t="shared" si="2" ref="D30:I30">SUM(D10:D27)</f>
        <v>2122035</v>
      </c>
      <c r="E30" s="18">
        <f t="shared" si="2"/>
        <v>1563218</v>
      </c>
      <c r="F30" s="18">
        <f t="shared" si="2"/>
        <v>1550057.07</v>
      </c>
      <c r="G30" s="18">
        <f t="shared" si="2"/>
        <v>943559.1799999999</v>
      </c>
      <c r="H30" s="18">
        <f t="shared" si="2"/>
        <v>606497.8899999999</v>
      </c>
      <c r="I30" s="18">
        <f t="shared" si="2"/>
        <v>0</v>
      </c>
    </row>
    <row r="31" spans="6:7" ht="12.75">
      <c r="F31" s="3"/>
      <c r="G31" s="3"/>
    </row>
    <row r="32" spans="2:10" ht="12.75">
      <c r="B32" s="8" t="s">
        <v>34</v>
      </c>
      <c r="C32" s="8"/>
      <c r="D32" s="4"/>
      <c r="E32" s="4"/>
      <c r="F32" s="3"/>
      <c r="G32" s="9" t="s">
        <v>35</v>
      </c>
      <c r="H32" s="5"/>
      <c r="I32" s="6"/>
      <c r="J32" s="6"/>
    </row>
    <row r="33" spans="4:10" ht="12.75">
      <c r="D33" s="4"/>
      <c r="E33" s="4"/>
      <c r="F33" s="3"/>
      <c r="H33" s="5"/>
      <c r="I33" s="6"/>
      <c r="J33" s="6"/>
    </row>
    <row r="34" ht="12.75">
      <c r="B34" s="19"/>
    </row>
  </sheetData>
  <sheetProtection/>
  <mergeCells count="12">
    <mergeCell ref="H7:H8"/>
    <mergeCell ref="F7:F8"/>
    <mergeCell ref="I7:I8"/>
    <mergeCell ref="C7:C8"/>
    <mergeCell ref="A7:A8"/>
    <mergeCell ref="A30:C30"/>
    <mergeCell ref="B3:H3"/>
    <mergeCell ref="B4:H4"/>
    <mergeCell ref="B5:H5"/>
    <mergeCell ref="B7:B8"/>
    <mergeCell ref="D7:E7"/>
    <mergeCell ref="G7:G8"/>
  </mergeCells>
  <printOptions/>
  <pageMargins left="0.5905511811023623" right="0.2755905511811024" top="0.4724409448818898" bottom="0.5118110236220472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b_stetsenko</dc:creator>
  <cp:keywords/>
  <dc:description/>
  <cp:lastModifiedBy>Пользователь</cp:lastModifiedBy>
  <cp:lastPrinted>2020-07-21T07:55:09Z</cp:lastPrinted>
  <dcterms:created xsi:type="dcterms:W3CDTF">2010-10-13T07:15:03Z</dcterms:created>
  <dcterms:modified xsi:type="dcterms:W3CDTF">2020-07-21T07:55:12Z</dcterms:modified>
  <cp:category/>
  <cp:version/>
  <cp:contentType/>
  <cp:contentStatus/>
</cp:coreProperties>
</file>